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5" windowWidth="15300" windowHeight="8730"/>
  </bookViews>
  <sheets>
    <sheet name="Таб.1" sheetId="1" r:id="rId1"/>
    <sheet name="Таб.2" sheetId="2" r:id="rId2"/>
  </sheets>
  <definedNames>
    <definedName name="_xlnm._FilterDatabase" localSheetId="1" hidden="1">Таб.2!$A$7:$XEY$195</definedName>
  </definedNames>
  <calcPr calcId="145621"/>
</workbook>
</file>

<file path=xl/calcChain.xml><?xml version="1.0" encoding="utf-8"?>
<calcChain xmlns="http://schemas.openxmlformats.org/spreadsheetml/2006/main">
  <c r="R111" i="1" l="1"/>
  <c r="R110" i="1"/>
  <c r="R109" i="1"/>
  <c r="R104" i="1"/>
  <c r="R100" i="1"/>
  <c r="R98" i="1"/>
  <c r="R52" i="1"/>
  <c r="R37" i="1"/>
  <c r="R35" i="1"/>
  <c r="R25" i="1"/>
  <c r="R22" i="1"/>
  <c r="R14" i="1" s="1"/>
  <c r="R18" i="1"/>
  <c r="R15" i="1"/>
</calcChain>
</file>

<file path=xl/sharedStrings.xml><?xml version="1.0" encoding="utf-8"?>
<sst xmlns="http://schemas.openxmlformats.org/spreadsheetml/2006/main" count="556" uniqueCount="270">
  <si>
    <t>Приложение 15</t>
  </si>
  <si>
    <t>к Закону Новосибирской области
 "О внесении изменений в Закон Новосибирской области "Об областном бюджете Новосибирской области на 2013 год и плановый период 2014 и 2015 годов"</t>
  </si>
  <si>
    <t>РАСПРЕДЕЛЕНИЕ БЮДЖЕТНЫХ АССИГНОВАНИЙ НА КАПИТАЛЬНЫЕ ВЛОЖЕНИЯ ИЗ ОБЛАСТНОГО БЮДЖЕТА ПО НАПРАВЛЕНИЯМ И ОБЪЕКТАМ В 2013 ГОДУ И ПЛАНОВОМ ПЕРИОДЕ 2014 И 2015 ГОДОВ</t>
  </si>
  <si>
    <t>Таблица 1</t>
  </si>
  <si>
    <t>Распределение бюджетных ассигнований на капитальные вложения из областного бюджета по направлениям и объектам в 2013 году</t>
  </si>
  <si>
    <t>тыс. рублей</t>
  </si>
  <si>
    <t>ДопИтог</t>
  </si>
  <si>
    <t>Очередность</t>
  </si>
  <si>
    <t>ОбъектКритерий</t>
  </si>
  <si>
    <t>Наименование направлений и объектов</t>
  </si>
  <si>
    <t/>
  </si>
  <si>
    <t>Бюджетная классификация</t>
  </si>
  <si>
    <t xml:space="preserve">Лимиты капитальных вложений </t>
  </si>
  <si>
    <t>ЦСР</t>
  </si>
  <si>
    <t>КЦСРст</t>
  </si>
  <si>
    <t>Рз Пр</t>
  </si>
  <si>
    <t>ВР</t>
  </si>
  <si>
    <t>ГРБС</t>
  </si>
  <si>
    <t>РЗ</t>
  </si>
  <si>
    <t>ПР</t>
  </si>
  <si>
    <t>ВСЕГО:</t>
  </si>
  <si>
    <t>Долгосрочная целевая программа «Строительство и реконструкция объектов образования Новосибирской области на 2013-2015 годы»</t>
  </si>
  <si>
    <t>Пристройка модуля к общеобразовательной школе-интернату с углубленным изучением предметов спортивного профиля №149 г. Новосибирск</t>
  </si>
  <si>
    <t>Детский сад в п.Листвянский Искитимского района Новосибирской области</t>
  </si>
  <si>
    <t>Ведомственная целевая программа "Строительство и реконструкция объектов культуры Новосибирской области на 2011-2013 годы"</t>
  </si>
  <si>
    <t>Реконструкция и реставрация Новосибирского краеведческого музея</t>
  </si>
  <si>
    <t>Реконструкция и техническое оснащение концертного зала, расположенного в здании по ул. Красный проспект,18 Новосибирска</t>
  </si>
  <si>
    <t>Реконструкция Новосибирского государственного театра музыкальной комедии</t>
  </si>
  <si>
    <t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</t>
  </si>
  <si>
    <t>Комплекс "Красные казармы" г.Новосибирск, ул.Владимирская,2</t>
  </si>
  <si>
    <t>Достопримечательное место "Сузунский медеплавильный завод и монетный двор" - музейно-туристический комплекс "Завод-Сузун. Монетный двор", здание "Центр исторической информации"</t>
  </si>
  <si>
    <t>Долгосрочная целевая программа  "Развитие медицинской помощи больным туберкулезом в Новосибирской области на 2012-2016 годы"</t>
  </si>
  <si>
    <t>Детская туберкулезная больница в п. Мочище-филиал  ГБУЗ НСО "Государственной областной новосибирской туберкулезной больницы". Реконструкция</t>
  </si>
  <si>
    <t>Строительство пристройки и реконструкция существующего корпуса туберкулезного диспансера ГБУЗ НСО «Татарская ЦРБ», им.70-летия НСО"</t>
  </si>
  <si>
    <t>Строительство пристройки к туберкулезному отделению ГБУЗ НСО «Маслянинская ЦРБ»</t>
  </si>
  <si>
    <t>Строительство противотуберкулезного диспансера № 6 - филиала ГБУЗ НСО «НОПТД»</t>
  </si>
  <si>
    <t>Строительство туберкулезного диспансера ГБУЗ  НСО  «Искитимская ЦГБ»</t>
  </si>
  <si>
    <t>Строительство туберкулезного диспансера ГБУЗ НСО «Тогучинская ЦРБ»</t>
  </si>
  <si>
    <t>Строительство туберкулезного отделения ГБУЗ НСО  «Коченевская ЦРБ»</t>
  </si>
  <si>
    <t>Строительство туберкулезного отделения ГБУЗ НСО "Каргатская ЦРБ"</t>
  </si>
  <si>
    <t>Строительство туберкулезного отделения с тубкабинетом ГБУЗ «Ордынская ЦРБ»</t>
  </si>
  <si>
    <t>ДЦП «Строительство и реконструкция объектов здравоохранения  Новосибирской области на 2013-2015 годы»</t>
  </si>
  <si>
    <t>Реконструкция ГБУЗ НСО «Колыванская ЦРБ». Строительство лечебно-диагностического корпуса</t>
  </si>
  <si>
    <t>ГБУЗ НСО "Новосибирская ЦРБ"                                                                                                                                                                          Строительство II очереди поликлиники в р.п.Краснообск</t>
  </si>
  <si>
    <t>ГБУЗ НСО "Чистоозерная ЦРБ" Строительство комплекса центральной районной больницы</t>
  </si>
  <si>
    <t>Здание судебно-психиатрической экспертизы ГБУЗ НСО "Новосибирская  областная психиатрическая больница №6 специализированного типа"</t>
  </si>
  <si>
    <t>Лечебно диагностический корпус ЦРБ г.Тогучин</t>
  </si>
  <si>
    <t>Реконструкция больничного комплекса Кочковской ЦРБ</t>
  </si>
  <si>
    <t>Реконструкция больничного комплекса ГБУЗ "ОЦГБ" (г.Обь)</t>
  </si>
  <si>
    <t>Реконструкция здания поликлиники, здания скорой помощи (детская консультация) в г. Болотное Новосибирской области</t>
  </si>
  <si>
    <t>Реконструкция и техническое перевооружение больничного комплекса ГБУЗ Барабинская ЦРБ (реконструкция лечебного корпуса)</t>
  </si>
  <si>
    <t>Реконструкция лечебного корпуса №1 и №2 в с. Баган</t>
  </si>
  <si>
    <t>Реконструкция лечебного корпуса ГБУЗ НСО "Венгеровская ЦРБ" (2 очередь)</t>
  </si>
  <si>
    <t>Реконструкция ЦРБ Маслянинского района</t>
  </si>
  <si>
    <t>Федеральный центр высоких медицинских технологий центр нейрохирургии  по ул. Н-Данченко в г.Новосибирск</t>
  </si>
  <si>
    <t xml:space="preserve">  Реконструкция здания ГБУЗ НСО  "Карасукская ЦРБ" </t>
  </si>
  <si>
    <t xml:space="preserve">  Реконструкция ЦРБ в р.п.Красноозерское</t>
  </si>
  <si>
    <t>Строительство больницы в р.п. Дорогино Черепановского района</t>
  </si>
  <si>
    <t>Долгосрочная целевая программа "Развитие физической культуры и спорта в Новосибирской области на 2011-2015 годы"</t>
  </si>
  <si>
    <t xml:space="preserve"> Строительство спортивного комплекса в р. п.  Ордынское. 1-й этап - футбольное поле с искусственным покрытием</t>
  </si>
  <si>
    <t xml:space="preserve"> Строительство спортивного комплекса в р. п. Колывань. 1-й этап - футбольное поле с искусственным покрытием</t>
  </si>
  <si>
    <t xml:space="preserve">Строительство физкультурно-оздоровительного комплекса с искусственным льдом в г. Барабинске </t>
  </si>
  <si>
    <t>Дворец игровых видов спорта по ул. Немировича-Данченко в Кировском районе</t>
  </si>
  <si>
    <t>Здание плавательного бассейна с ванной размером 25*11 м в г. Купино Новосибирской области</t>
  </si>
  <si>
    <t>Плавательный бассейн в с. Довольное (бассейн и площадка)</t>
  </si>
  <si>
    <t>Плавательный бассейн в с.Северном</t>
  </si>
  <si>
    <t>Региональный спортивный центр Новосибирской области по фехтованию и трансформатная подстанция по ул.Тюленина в Калининском районе  в г.Новосибирска</t>
  </si>
  <si>
    <t>Реконструкция бассейна с ванной 50х21 м по ул. Воинской в г. Новосибирске</t>
  </si>
  <si>
    <t>Реконструкция биатлонного комплекса по ул.Биатлонной в г.Новосибирске</t>
  </si>
  <si>
    <t>Реконструкция футбольного поля с искусственнм покрытием на стадионе "Локомотив" по ул. Тургенева в г. Карасуке Новосибирской области</t>
  </si>
  <si>
    <t>Спортивный зал в с.Кыштовка</t>
  </si>
  <si>
    <t>Спортивный комплекс в г.Болотное (спортзал и стадион)</t>
  </si>
  <si>
    <t>Спортивный комплекс в с.Венгерово (спортзал и площадка)</t>
  </si>
  <si>
    <t>Строительство спортивного комплекса в Тогучинском районе (спортзал 36х18 м)</t>
  </si>
  <si>
    <t>Строительство спортивного комплекса с игровым залом в р. п. Колывань Колыванского района</t>
  </si>
  <si>
    <t>Строительство спортивно-оздоровительного комплекса по ул. Аникина в Кировском районе г. Новосибирска</t>
  </si>
  <si>
    <t>Строительство физкультурно-оздоровительного комплекса по ул. Лебедевского в Заельцовском районе г. Новосибирска</t>
  </si>
  <si>
    <t>Строительство физкультурно-оздоровительного комплекса с искусственным льдом  в г. Карасуке Карасукского района</t>
  </si>
  <si>
    <t>Физкультурно-оздоровительный комплекс с искусственным льдом по ул. Тюленина в г. Новосибирске</t>
  </si>
  <si>
    <t>Строительство физкультурно-оздоровительного комплекса с универсальным игровым залом в с. Кочки Кочковского района</t>
  </si>
  <si>
    <t>Строительство физкультурно-оздоровительного комплекса с универсальным игровым залом по ул. Советской в г. Каргате Каргатского района</t>
  </si>
  <si>
    <t>Строительство физкультурно-оздоровительного комплекса со спортивными залами ГАОУ СПО НСО НУ(К)ОР по ул. Немировича-Данченко в г. Новосибирске</t>
  </si>
  <si>
    <t xml:space="preserve">Учебно-тренировочный каток с искусственным льдом по ул. Б.Хмельницкого в г. Новосибирске </t>
  </si>
  <si>
    <t>Физкультурно-оздоровительный комплекс с искусственным льдом по ул. Восточной в р. п. Краснообске</t>
  </si>
  <si>
    <t>Физкультурно-оздоровительный комплекс с универсальным игровым залом (спортзал 36х18) детского спортивного лагеря круглогодичного действия «Олимпиец» в с. Боровом</t>
  </si>
  <si>
    <t xml:space="preserve">Здание плавательного бассейна с ванной размером 25х11м, расположенного по адресу: Новосибирская область, Сузунский район, р.п. Сузун, ул. Молодежная, 5«а». Малая ванна </t>
  </si>
  <si>
    <t>Спортивный комплекс в с. Убинское</t>
  </si>
  <si>
    <t>Строительство физкультурно-оздоровительного комплекса с искусственным льдом в г. Куйбышеве</t>
  </si>
  <si>
    <t>Крытый каток с искусственным льдом по ул. О. Кошевого 63-а в г. Татарске</t>
  </si>
  <si>
    <t>Здание плавательного бассейна с ванной размерами 25*11 в р. п. Сузун по ул. Молодежная, 5а</t>
  </si>
  <si>
    <t>Спортивно-оздоровительный комплекс с залом 24х12 по ул. Ломоносова в с. Майское Краснозерского района</t>
  </si>
  <si>
    <t>Физкультурно-оздоровительный комплекс Кудряшовского сельсовета Новосибирского района Новосибирской области. I этап. Крытый каток с искусственным льдом</t>
  </si>
  <si>
    <t>Строительство физкультурно-оздоровительного комплекса с искусственным льдом в г.Искитиме</t>
  </si>
  <si>
    <t>Строительство  спортивного комплекса в р.п. Линево Искитимского района: 1-й этап-спортивный зал; 2-ой этап-стадион</t>
  </si>
  <si>
    <t>Строительство стадиона в р.п. Мошково</t>
  </si>
  <si>
    <t>Региональный центр волейбола в г.Новосибирске</t>
  </si>
  <si>
    <t>Реконструкция Дворца бракосочетания</t>
  </si>
  <si>
    <t>Реконструкция здания государственного архива</t>
  </si>
  <si>
    <t>Долгосрочная целевая программа "Создание и развитие в Новосибирском Академгородке технопарка в сфере высоких технологий  на 2011 - 2014 годы"</t>
  </si>
  <si>
    <t>Новая ПС  "Академическая", 1 этап, г.Новосибирск</t>
  </si>
  <si>
    <t>Здание Центров коллективного пользования Технопарка 2 этап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</si>
  <si>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 на 2012 - 2017 годы</t>
  </si>
  <si>
    <t>Реконструкция здания в г.Новосибирске по ул. Свердлова, 14 для размещения центра обработки вызовов 112</t>
  </si>
  <si>
    <t xml:space="preserve">Реконструкция зданий по ул.Николаева,11,12  для размещения резервного центра обработки вызовов 112 </t>
  </si>
  <si>
    <t>Ведомственная целевая программа "Пожарная безопасность в Новосибирской области на период 2011 - 2013 годов"</t>
  </si>
  <si>
    <t>Завершение строительства 2 очереди незавершенного строительством объекта (г.Новосибирск, ул.Фабричная, 18)</t>
  </si>
  <si>
    <t>Долгосрочная целевая программа «Создание  многофункциональных центров организации предоставления государственных и муниципальных услуг на территории Новосибирской области на 2009-2015 годы»</t>
  </si>
  <si>
    <t>Строительство (реконструкция) здания для размещения филиала МФЦ в Барабинском районе</t>
  </si>
  <si>
    <t>Строительство (реконструкция) здания для размещения филиала МФЦ в Искитимском районе</t>
  </si>
  <si>
    <t>Строительство (реконструкция) здания для размещения филиала МФЦ в Купинском районе</t>
  </si>
  <si>
    <t>За счёт средств федерального бюджета</t>
  </si>
  <si>
    <t>Создание технопарка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</si>
  <si>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</si>
  <si>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Приобретение оборудования для быстровозводимых физкультурно-оздоровительных комплексов</t>
  </si>
  <si>
    <t>Реализация мероприятий федеральной целевой программы "Создание системы обеспечения вызова экстренных оперативных служб по единому номеру "112" в Российской Федерации на 2012 - 2017 годы"</t>
  </si>
  <si>
    <t>Дорожное хозяйство (дорожный фонд)</t>
  </si>
  <si>
    <t>Строительство и реконструкция   автомобильных  дорог  и  дорожных  сооружений  общего пользования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</si>
  <si>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</si>
  <si>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 xml:space="preserve">а/д "118км а/д "К-17р"-Камень-на-Оби" на участке Кирза - гр.Алтайского края, Ордынский район </t>
  </si>
  <si>
    <t>а/д "Автомобильная дорога "Барышево - Орловка - Кольцово" с автодорожным тоннелем под железной дорогой", Новосибирский район</t>
  </si>
  <si>
    <t>а/д "Верх-Ики-Новососедово", Искитимский район</t>
  </si>
  <si>
    <t>а/д "Подъездные автомобильные дороги в промышленно-логистическом парке Новосибирской области", Новосибирский район</t>
  </si>
  <si>
    <t xml:space="preserve">мост ч/р Каменка на 1 км а/д "8 км а/д "Н-2404" - Красный Камешок - Ключики" в Сузунском районе 
</t>
  </si>
  <si>
    <t xml:space="preserve">Мост через ручей на 19км а/д "Мальчиха - Лаптевка" в Колыванском районе 
</t>
  </si>
  <si>
    <t>Мостовой переход ч/р Каракан на 8 км а/д "70км а/д "Н-2407"- Преображенка" (в гр. Сузунского района) (с.Татчиха)</t>
  </si>
  <si>
    <t>Мостовой переход ч/р Карасук на 4 км а/д "Краснозерское-Половинное" Краснозерский район</t>
  </si>
  <si>
    <t>Мостовой переход ч/р Орда на 104 км а/д "Новосибирск - Кочки - Павлодар (в пред. РФ)", Ордынский р-он</t>
  </si>
  <si>
    <t xml:space="preserve">Обустройство остановочных площадок 
</t>
  </si>
  <si>
    <t>Реконструкция автомобильной дороги "1 км а/д "Н-0202" - Славянка - Нижний Баган - 11 км а/д "Н-0202"" в Баганском районе Новосибирской области</t>
  </si>
  <si>
    <t>Реконструкция автомобильной дороги "165 км а/д "К-22" - Камышево" в Усть-Таркском районе Новосибирской области</t>
  </si>
  <si>
    <t>Реконструкция автомобильной дороги "17 км а/д "Н-1206" - Майский - Козлово - Маслово" в Коченевском районе Новосибирской области</t>
  </si>
  <si>
    <t xml:space="preserve">Реконструкция автомобильной дороги "31 км а/д "Н-1509" - Ульяновка" в Краснозерском районе Новосибирской области </t>
  </si>
  <si>
    <t>Реконструкция автомобильной дороги "7 км а/д "Н-1204" - Новоотрубное" в Коченевском районе Новосибирской области</t>
  </si>
  <si>
    <t>Реконструкция автомобильной дороги "9 км а/д "Н-0903" - Теренино" в Каргатском районе Новосибирской области</t>
  </si>
  <si>
    <t>Реконструкция автомобильной дороги "Болотное - Зудово - Козловка" в Болотнинском районе Новосибирской области</t>
  </si>
  <si>
    <t>Реконструкция автомобильной дороги "Козловка - Малый Ермак" в Татарском районе Новосибирской области</t>
  </si>
  <si>
    <t xml:space="preserve">Строительство автомобильной дороги "Гусельниково-Линево" в Искитимском районе 
</t>
  </si>
  <si>
    <t xml:space="preserve">Строительство автомобильной дороги "М-51"- Коченево" в Коченевском районе 
</t>
  </si>
  <si>
    <t xml:space="preserve">Строительство автомобильной дороги "Подъезд к п. Садовый" в Новосибирском районе 
</t>
  </si>
  <si>
    <t xml:space="preserve">Строительство мостового перехода через реку Карасук на 43 км а/д "103 км а/д "К-17р" - Петровский - Большеникольское -Чулым (в гр. района)", Чулымский район
</t>
  </si>
  <si>
    <t xml:space="preserve">Реконструкция автомобильной дороги "Сузун - Мереть" в Сузунском районе Новосибирской области. II пусковой комплекс </t>
  </si>
  <si>
    <t>Прочие затраты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</si>
  <si>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</si>
  <si>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Мероприятия по обеспечению безопасности и бесперебойности движения</t>
  </si>
  <si>
    <t>Строительство объектов административного назначения для размещения служб управления дорожным хозяйством Новосибирской области</t>
  </si>
  <si>
    <t>Строительство административного здания для размещения ГКУ НСО "Территориальное управление автомобильных дорог"</t>
  </si>
  <si>
    <t>Подпрограмма "Автомобильные дороги" федеральной целевой программы "Развитие транспортной системы России (2010-2015 годы)"</t>
  </si>
  <si>
    <t xml:space="preserve">Реконструкция автомобильной дороги "7 км а/д "Н-1204" - Новоотрубное" в Коченевском районе Новосибирской области. </t>
  </si>
  <si>
    <t xml:space="preserve">Реконструкция автомобильной дороги "Болотное - Зудово - Козловка" в Болотнинском районе Новосибирской области. </t>
  </si>
  <si>
    <t>Реконструкция автомобильной дороги «Чаны - Щеглово - Богдановка (в гр.района)» (подъезд к с.Васильевка) в Чановском районе Новосибирской области</t>
  </si>
  <si>
    <t>__________________</t>
  </si>
  <si>
    <t>Таблица 2</t>
  </si>
  <si>
    <t>приложение 15</t>
  </si>
  <si>
    <t>Распределение бюджетных ассигнований на капитальные вложения из областного бюджета по направлениям и объектам
 в 2014-2015 годах</t>
  </si>
  <si>
    <t>Комплекс "Красные казармы". Г.Новосибирск, ул.Владимировская,2</t>
  </si>
  <si>
    <t>Музейно-туристический комплекс "Колывань историческая- Чаусский острог".Музейно-туристический центр "Чаусский острог"</t>
  </si>
  <si>
    <t>Строительство специализированного здания Центра хранения и реставрации</t>
  </si>
  <si>
    <t>Строительство областной туберкулезной больницы  на 1000 коек - филиала ГБУЗ НСО «ГОНКТБ»</t>
  </si>
  <si>
    <t>Долгосрочная целевая программа "Развитие онкологической службы НСО на 2011-2015 годы"</t>
  </si>
  <si>
    <t>Строительство и реконструкция зданий и сооружений ГБУЗ НСО «Новосибирский областной онкологический диспансер»</t>
  </si>
  <si>
    <t>ГБУЗ НСО "Новосибирская ЦРБ"  Строительство Верх-Тулинской участковой больницы</t>
  </si>
  <si>
    <t>ГБУЗ НСО "Новосибирская ЦРБ"  Строительство Мочищенской врачебной амбулатории</t>
  </si>
  <si>
    <t>ГБУЗ НСО "Новосибирская ЦРБ" Реконструкция станционной врачебной амбулатории</t>
  </si>
  <si>
    <t xml:space="preserve">Реконструкция ЦРБ в р.п.Краснозерское </t>
  </si>
  <si>
    <t xml:space="preserve">Строительство терапевтического корпуса ГБУЗ НСО «Искитимская ЦГБ» </t>
  </si>
  <si>
    <t>Завершение строительство поликлиники ГБУЗ НСО "ГП № 17"</t>
  </si>
  <si>
    <t>Завершение строительства корпуса ГБУЗ НСО "ГКБ № 34"</t>
  </si>
  <si>
    <t>Завершение строительство поликлиники по ул. Т. Снежиной  ГБУЗ НСО "ГП № 2"</t>
  </si>
  <si>
    <t>Завершение строительства подстанции скорой медицинской помощи в мкр. Матвеевка</t>
  </si>
  <si>
    <t>Строительство поликлиники ГБУЗ НСО "ГП № 7"</t>
  </si>
  <si>
    <t xml:space="preserve"> Строительство поликлиники ГАУЗ НСО «ГКП № 1». </t>
  </si>
  <si>
    <t>Строительство поликлиники ГБУЗ НСО "ДГП № 1"</t>
  </si>
  <si>
    <t xml:space="preserve">Строительство врачебной амбулатории ГБУЗ НСО "Колыванская ЦБР" с. Вьюны ул. Советская, 22 </t>
  </si>
  <si>
    <t>Ояшинский ФАП ГБУЗ НСО «Болотницкая ЦРБ»</t>
  </si>
  <si>
    <t>Зудовский ФАП ГБУЗ НСО «Болотницкая ЦРБ»</t>
  </si>
  <si>
    <t>Усть-Изесский ФАП ГБУЗ НСО «Венгеровская ЦРБ»</t>
  </si>
  <si>
    <t>Суздальский ФАП ГБУЗ НСО «Доволенская ЦРБ»</t>
  </si>
  <si>
    <t>Ярковский ФАП  ГБУЗ НСО «Доволенская ЦРБ»</t>
  </si>
  <si>
    <t>Нижне-Чулымский ФАП ГБУЗ НСО «Здвинская ЦРБ»</t>
  </si>
  <si>
    <t>ФАП с.Улыбино ГБУЗ НСО Искитимского района «Линевская РБ»</t>
  </si>
  <si>
    <t>ФАП с. Тальменка ГБУЗ НСО Искитимского района «Линевская РБ»</t>
  </si>
  <si>
    <t>Набережненский  ФАП ГБУЗ НСО «Каргатская ЦРБ»</t>
  </si>
  <si>
    <t>Лотошанский ФАП  ГБУЗ НСО «Краснозерская ЦРБ»</t>
  </si>
  <si>
    <t>Большереченский ФАП ГБУЗ НСО «Кыштовская ЦРБ»</t>
  </si>
  <si>
    <t>Нижнебаяновский ФАП ГБУЗ НСО «Карасукская ЦРБ»</t>
  </si>
  <si>
    <t>Соколовский ФАП  ГБУЗ НСО «Колыванская ЦРБ»</t>
  </si>
  <si>
    <t>Н-Черемошинский ФАП ГБУЗ НСО «Краснозерская ЦРБ»</t>
  </si>
  <si>
    <t>Горбуновский ФАП ГБУЗ НСО «Куйбышевская ЦРБ»</t>
  </si>
  <si>
    <t>Новомошковский  ФАП ГБУЗ НСО «Мошковская ЦРБ»</t>
  </si>
  <si>
    <t>ФАП с. Жеребцово  ГБУЗ НСО «Новосибирская ЦРБ»</t>
  </si>
  <si>
    <t>ФАП ст. Иня-Восточная  ГБУЗ НСО «Новосибирская ЦРБ»</t>
  </si>
  <si>
    <t>ФАП п. Каменушка (Каинская Заимка) ГБУЗ НСО "Новосибирская районная больница № 1"</t>
  </si>
  <si>
    <t>Чингисский ФАП ГБУЗ НСО «Ордынская ЦРБ»</t>
  </si>
  <si>
    <t>Владимировский ФАП ГБУЗ НСО «Тогучинская ЦРБ»</t>
  </si>
  <si>
    <t>Кудельно-Ключевской ФАП ГБУЗ НСО «Тогучинская ЦРБ»</t>
  </si>
  <si>
    <t>Раисинский ФАП  ГБУЗ НСО «Убинская ЦРБ»</t>
  </si>
  <si>
    <t>Пятилетский ФАП  ГБУЗ НСО «Черепановская ЦРБ»</t>
  </si>
  <si>
    <t>Майский ФАП  ГБУЗ НСО «Черепановская ЦРБ»</t>
  </si>
  <si>
    <t>Кокошинский  ФАП ГБУЗ НСО «Чулымская ЦРБ»</t>
  </si>
  <si>
    <t>Воздвиженский  ФАП ГБУЗ НСО «Чулымская ЦРБ»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</si>
  <si>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</si>
  <si>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Строительство типового здания Консультативно- диагностической поликлиники №2 (Морской проспект,25), на 500 посещений в смену</t>
  </si>
  <si>
    <t>Строительство типового здания поликлиники для муниципального бюджетного учреждения здравоохранения  Городская поликлиника №3 ( на 600 посещений в смену)</t>
  </si>
  <si>
    <t>Строительство многопрофильного стационара на 550 коек в правобережной зоне Советского района  для обслуживания взрослого и детского населения Советского, Первомайского районов и р.п. Кольцово</t>
  </si>
  <si>
    <t xml:space="preserve"> Строительство спортивного комплекса в р. п.  Ордынское. 1-й этап - футбольное поле с искусственным покрытием, 2 этап - стадион</t>
  </si>
  <si>
    <t xml:space="preserve"> Строительство физкультурно-оздоровительного комплекса с искусственным льдом  в г. Искитиме </t>
  </si>
  <si>
    <t>Реконструкция спортивного комплекса по ул. Воинская, 1 в Октябрьском районе г. Новосибирска</t>
  </si>
  <si>
    <t>Спортивный зал в с. Убинское</t>
  </si>
  <si>
    <t>Спортивный зал в г. Обь</t>
  </si>
  <si>
    <t>Спортивный комплекс с плавательным бассейном в с.Криводановка. Плавательный бассейн</t>
  </si>
  <si>
    <t>Строительство плавательного бассейна в Коченевском районе</t>
  </si>
  <si>
    <t>Строительство плавательного бассейна в с. Баган Баганского района</t>
  </si>
  <si>
    <t>Строительство плавательного бассейна в с. Здвинск Здвинского района</t>
  </si>
  <si>
    <t>Строительство плавательного бассейна в р.п. Ордынское</t>
  </si>
  <si>
    <t>Строительство Регионального спортивного центра Новосибирской области по сноуборду по ул. Немировича-Данченко в Кировском районе г. Новосибирска</t>
  </si>
  <si>
    <t>Универсальный спортивный зал ГАОУ ДОД НСО Центр развития творчества детей и юношества" в г.Бердске Новосибирской области"</t>
  </si>
  <si>
    <t>Строительство спортивного комплекса в р.п. Линево Искитимского района: 1-й этап - спортивный зал; 2-ой этап - стадион</t>
  </si>
  <si>
    <t>Строительство стадиона в р.п. Чаны</t>
  </si>
  <si>
    <t>Строительство физкультурно-оздоровительного комплекса с искусственным льдом в г. Черепаново</t>
  </si>
  <si>
    <t>Физкультурно-оздоровительный комплекс с игровым залом и бассейном по ул. Авиационной в Дзержинском районе г. Новосибирска</t>
  </si>
  <si>
    <t>Универсальный физкультурно-оздоровительный комплекс в р.п.Кольцово</t>
  </si>
  <si>
    <t xml:space="preserve">Здание Центров коллективного пользования Технопарка 2 этап </t>
  </si>
  <si>
    <t>ДЦП "Культура Новосибирской области на 2012-2016 годы"</t>
  </si>
  <si>
    <t xml:space="preserve">Строительство здания Новосибирской государственной научной библиотеки </t>
  </si>
  <si>
    <t xml:space="preserve">Реконструкция Новосибирского государственного театра музыкальной комедии </t>
  </si>
  <si>
    <t>Строительство (реконструкция) здания для размещения филиала МФЦ в Болотнинском районе</t>
  </si>
  <si>
    <t>Строительство (реконструкция) здания для размещения филиала МФЦ в г. Бердск</t>
  </si>
  <si>
    <t>Строительство (реконструкция) здания для размещения филиала МФЦ в Колыванском районе</t>
  </si>
  <si>
    <t>Строительство (реконструкция) здания для размещения филиала МФЦ в Коченевском районе</t>
  </si>
  <si>
    <t>Строительство (реконструкция) здания для размещения филиала МФЦ в Краснозерском районе</t>
  </si>
  <si>
    <t>Строительство (реконструкция) здания для размещения филиала МФЦ в Ордынском районе</t>
  </si>
  <si>
    <t>Строительство (реконструкция) здания для размещения филиала МФЦ в Сузунском районе</t>
  </si>
  <si>
    <t>Строительство (реконструкция) здания для размещения филиала МФЦ в Тогучинском районе</t>
  </si>
  <si>
    <t>Строительство (реконструкция) здания для размещения филиала МФЦ в Черепановском районе</t>
  </si>
  <si>
    <t>Строительство (реконструкция) здания для размещения филиала МФЦ в Чулымском районе</t>
  </si>
  <si>
    <t xml:space="preserve">мост ч/р Большеречье на 1 км а/д "Большеречье-Новопокровка" в Кыштовском районе 
</t>
  </si>
  <si>
    <t xml:space="preserve">Мост ч/р Каменка на 3 км а/д "Новосибирск-Каменка" в Новосибирском районе 
</t>
  </si>
  <si>
    <t xml:space="preserve">Реконструкция моста ч/р Койниха на 7 км а/д "70 км а/д "М-52" - Евсино - Новолокти"
</t>
  </si>
  <si>
    <t xml:space="preserve">мост ч/р Ояш на 8 км а/д "100 км а/д "М-53" -  Сибиряк" в Болотнинском районе 
</t>
  </si>
  <si>
    <t xml:space="preserve">мост ч/р Петушиха на 4 км а/д "Искитим-Лебедевка" в Искитимском районе 
</t>
  </si>
  <si>
    <t xml:space="preserve">мост через протоку на 12 км а/д "11 км а/д "Н-1612" - Шаитик" в Купинском районе 
</t>
  </si>
  <si>
    <t xml:space="preserve">мост через протоку на 6 км а/д "371 км а/д "К-17р" - Калиновка" в Карасукском районе 
</t>
  </si>
  <si>
    <t xml:space="preserve">мост через ручей на 11 км а/д "36 км а/д "К-09" - Момонтовое-Алабуга-Петровский" в Каргатском районе 
</t>
  </si>
  <si>
    <t>мостовой переход ч/р Ик на а/д "Легостаево - Новососедово - Верх-Ики ( в гр.района)", Искитимский район</t>
  </si>
  <si>
    <t xml:space="preserve">мостовой переход ч/р Каракан на 55 км а/д "54 км а/д "М-52" - Завъялово -Факел Революции" в Искитимском районе 
</t>
  </si>
  <si>
    <t xml:space="preserve">мостовой переход ч/р Шеничный Лог на 134 км а/д "Новосибирск - Кочки - Павлодар (в пред. РФ)"  в Ордынском районе 
</t>
  </si>
  <si>
    <t>Путепровод через железную дорогу "Новосибирск - Барнаул" на 1км а/д "71 км а/д  "М-52" - Легостаево - Чемское - 76 км а/д "К-16" (в гр. района), Искитимский район</t>
  </si>
  <si>
    <t>Реконструкция а/д "22 км а/д "К-08" - Сарыбалык - Даниловская Ферма" в Доволенском районе НСО</t>
  </si>
  <si>
    <t xml:space="preserve">Реконструкция автомобильной дороги  "51 км а/д "К-22" - Новоичинское" в Куйбышевском районе Новосибирской области 
</t>
  </si>
  <si>
    <t xml:space="preserve">Реконструкция автомобильной дороги  "74 км а/д "Н-1408" - Андреевка" в Куйбышевском районе Новосибирской области 
</t>
  </si>
  <si>
    <t xml:space="preserve">Реконструкция автомобильной дороги  "992 км а/д "М-51 - Купино - Карасук"  в Татарском районе 
</t>
  </si>
  <si>
    <t xml:space="preserve">Реконструкция автомобильной дороги  "992 км а/д "М-51 - Купино - Карасук" в Чистоозерном районе 
</t>
  </si>
  <si>
    <t xml:space="preserve">Реконструкция автомобильной дороги  "Подьезд к д. Бергуль /19 км/" в Куйбышевском районе Новосибирской области 
</t>
  </si>
  <si>
    <t xml:space="preserve">Реконструкция автомобильной дороги "102 км а/д "К-01" - Олтарь" в Чистоозерном районе Новосибирской области 
</t>
  </si>
  <si>
    <t>Реконструкция автомобильной дороги "106 км а/д "К-07" - Индерь (центр. усадьба)" в Доволенском районе Новосибирской области</t>
  </si>
  <si>
    <t>Реконструкция автомобильной дороги "131 км а/д "К-22" - Игнатьевка" в Венгеровсом районе Новосибирской области</t>
  </si>
  <si>
    <t>Реконструкция автомобильной дороги "19 км а/д "Н-1606"- Медяково - Благовещенка" в Купинском районе Новосибирской области</t>
  </si>
  <si>
    <t xml:space="preserve">Реконструкция автомобильной дороги "27 км а/д "Н-3108" - Павловка - Мироновка - Мухино" в Чистоозерном районе Новосибирской области 
</t>
  </si>
  <si>
    <t>Реконструкция автомобильной дороги "296 км а/д "К-17р" - Полойка - Травное - Довольное (в гр. района)" в Доволенском районе Новосибирской области</t>
  </si>
  <si>
    <t xml:space="preserve">Реконструкция автомобильной дороги "51 км а/д "Н-3118" - Куликовка" в Купинском районе Новосибирской области 
</t>
  </si>
  <si>
    <t>Реконструкция автомобильной дороги "8 км а/д Н-1203 - Семеновский" в Коченевском районе Новосибирской области</t>
  </si>
  <si>
    <t>Реконструкция автомобильной дороги "Кыштовка - Орловка" в Кыштовском районе Новосибирской области</t>
  </si>
  <si>
    <t xml:space="preserve">Реконструкция автомобильной дороги "Новосибирск-Ленинск-Кузнецкий" на участке км 12- км 24 в Новосибирском районе Новосибирской области
</t>
  </si>
  <si>
    <t xml:space="preserve">Строительство автомобильной дороги "Обход д. Евсино" в Искитимском районе 
</t>
  </si>
  <si>
    <t xml:space="preserve">Строительство автомобильной дороги от с. Криводановка до Северного обхода г. Новосибирска в Новосибирском районе 
</t>
  </si>
  <si>
    <t xml:space="preserve">Строительство транспортной развязки и подъездных путей к выстовочному комплексу "Сибирь Экспоцентр" в Новосибирском районе 
</t>
  </si>
  <si>
    <t>а/д "21 км а/д "К-17р" - Верх-Тула", Новосибирский район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</si>
  <si>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</si>
  <si>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а/д "1432 км а/д "М-51"-Промышленно-логистический парк", Новосибирский р-он</t>
  </si>
  <si>
    <t>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</si>
</sst>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_ ;[Red]\-#,##0.0\ "/>
    <numFmt numFmtId="165" formatCode="#,##0.0;[Red]\-#,##0.0"/>
    <numFmt numFmtId="166" formatCode="000000"/>
    <numFmt numFmtId="167" formatCode="00.00.00"/>
    <numFmt numFmtId="168" formatCode="000"/>
    <numFmt numFmtId="169" formatCode="00"/>
    <numFmt numFmtId="170" formatCode="_-* #,##0.0_р_._-;\-* #,##0.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8">
    <xf numFmtId="0" fontId="0" fillId="0" borderId="0" xfId="0"/>
    <xf numFmtId="0" fontId="3" fillId="0" borderId="0" xfId="2" applyFont="1" applyFill="1" applyProtection="1">
      <protection hidden="1"/>
    </xf>
    <xf numFmtId="0" fontId="4" fillId="0" borderId="0" xfId="2" applyFont="1" applyFill="1" applyProtection="1">
      <protection hidden="1"/>
    </xf>
    <xf numFmtId="0" fontId="4" fillId="0" borderId="0" xfId="2" applyNumberFormat="1" applyFont="1" applyFill="1" applyAlignment="1" applyProtection="1">
      <alignment vertical="center" wrapText="1"/>
      <protection hidden="1"/>
    </xf>
    <xf numFmtId="0" fontId="5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164" fontId="6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0" xfId="2" applyNumberFormat="1" applyFont="1" applyFill="1" applyAlignment="1" applyProtection="1">
      <alignment horizontal="right"/>
      <protection hidden="1"/>
    </xf>
    <xf numFmtId="0" fontId="7" fillId="0" borderId="0" xfId="2" applyNumberFormat="1" applyFont="1" applyFill="1" applyProtection="1">
      <protection hidden="1"/>
    </xf>
    <xf numFmtId="0" fontId="3" fillId="0" borderId="0" xfId="2" applyFont="1" applyFill="1" applyBorder="1" applyProtection="1">
      <protection hidden="1"/>
    </xf>
    <xf numFmtId="0" fontId="4" fillId="0" borderId="3" xfId="2" applyNumberFormat="1" applyFont="1" applyFill="1" applyBorder="1" applyAlignment="1" applyProtection="1">
      <protection hidden="1"/>
    </xf>
    <xf numFmtId="0" fontId="4" fillId="0" borderId="2" xfId="2" applyNumberFormat="1" applyFont="1" applyFill="1" applyBorder="1" applyAlignment="1" applyProtection="1">
      <protection hidden="1"/>
    </xf>
    <xf numFmtId="0" fontId="3" fillId="0" borderId="6" xfId="2" applyFont="1" applyFill="1" applyBorder="1" applyProtection="1">
      <protection hidden="1"/>
    </xf>
    <xf numFmtId="0" fontId="4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2" applyNumberFormat="1" applyFont="1" applyFill="1" applyBorder="1" applyAlignment="1" applyProtection="1">
      <alignment horizontal="center" vertical="center"/>
      <protection hidden="1"/>
    </xf>
    <xf numFmtId="0" fontId="4" fillId="0" borderId="8" xfId="2" applyNumberFormat="1" applyFont="1" applyFill="1" applyBorder="1" applyAlignment="1" applyProtection="1">
      <alignment horizontal="centerContinuous" vertical="center"/>
      <protection hidden="1"/>
    </xf>
    <xf numFmtId="0" fontId="4" fillId="0" borderId="9" xfId="2" applyNumberFormat="1" applyFont="1" applyFill="1" applyBorder="1" applyAlignment="1" applyProtection="1">
      <alignment horizontal="center" vertical="center"/>
      <protection hidden="1"/>
    </xf>
    <xf numFmtId="0" fontId="3" fillId="0" borderId="6" xfId="2" applyNumberFormat="1" applyFont="1" applyFill="1" applyBorder="1" applyAlignment="1" applyProtection="1">
      <protection hidden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13" xfId="2" applyNumberFormat="1" applyFont="1" applyFill="1" applyBorder="1" applyAlignment="1" applyProtection="1">
      <alignment horizontal="right" vertical="center" wrapText="1"/>
      <protection hidden="1"/>
    </xf>
    <xf numFmtId="0" fontId="3" fillId="0" borderId="14" xfId="2" applyNumberFormat="1" applyFont="1" applyFill="1" applyBorder="1" applyAlignment="1" applyProtection="1">
      <alignment vertical="justify"/>
      <protection hidden="1"/>
    </xf>
    <xf numFmtId="167" fontId="6" fillId="0" borderId="2" xfId="2" applyNumberFormat="1" applyFont="1" applyFill="1" applyBorder="1" applyAlignment="1" applyProtection="1">
      <alignment horizontal="left" vertical="center" wrapText="1"/>
      <protection hidden="1"/>
    </xf>
    <xf numFmtId="0" fontId="4" fillId="0" borderId="3" xfId="2" applyNumberFormat="1" applyFont="1" applyFill="1" applyBorder="1" applyAlignment="1" applyProtection="1">
      <alignment vertical="justify"/>
      <protection hidden="1"/>
    </xf>
    <xf numFmtId="0" fontId="4" fillId="0" borderId="2" xfId="2" applyNumberFormat="1" applyFont="1" applyFill="1" applyBorder="1" applyAlignment="1" applyProtection="1">
      <alignment vertical="justify"/>
      <protection hidden="1"/>
    </xf>
    <xf numFmtId="0" fontId="4" fillId="0" borderId="4" xfId="2" applyNumberFormat="1" applyFont="1" applyFill="1" applyBorder="1" applyAlignment="1" applyProtection="1">
      <alignment vertical="justify"/>
      <protection hidden="1"/>
    </xf>
    <xf numFmtId="168" fontId="6" fillId="0" borderId="4" xfId="2" applyNumberFormat="1" applyFont="1" applyFill="1" applyBorder="1" applyAlignment="1" applyProtection="1">
      <alignment horizontal="center" vertical="justify"/>
      <protection hidden="1"/>
    </xf>
    <xf numFmtId="169" fontId="6" fillId="0" borderId="4" xfId="2" applyNumberFormat="1" applyFont="1" applyFill="1" applyBorder="1" applyAlignment="1" applyProtection="1">
      <alignment horizontal="center" vertical="justify"/>
      <protection hidden="1"/>
    </xf>
    <xf numFmtId="165" fontId="6" fillId="0" borderId="2" xfId="2" applyNumberFormat="1" applyFont="1" applyFill="1" applyBorder="1" applyAlignment="1" applyProtection="1">
      <alignment horizontal="right" vertical="justify"/>
      <protection hidden="1"/>
    </xf>
    <xf numFmtId="166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2" applyNumberFormat="1" applyFont="1" applyFill="1" applyBorder="1" applyAlignment="1" applyProtection="1">
      <alignment horizontal="left" vertical="center" wrapText="1"/>
      <protection hidden="1"/>
    </xf>
    <xf numFmtId="168" fontId="4" fillId="0" borderId="2" xfId="2" applyNumberFormat="1" applyFont="1" applyFill="1" applyBorder="1" applyAlignment="1" applyProtection="1">
      <alignment horizontal="center" vertical="justify"/>
      <protection hidden="1"/>
    </xf>
    <xf numFmtId="169" fontId="4" fillId="0" borderId="2" xfId="2" applyNumberFormat="1" applyFont="1" applyFill="1" applyBorder="1" applyAlignment="1" applyProtection="1">
      <alignment horizontal="center" vertical="justify"/>
      <protection hidden="1"/>
    </xf>
    <xf numFmtId="165" fontId="4" fillId="0" borderId="2" xfId="2" applyNumberFormat="1" applyFont="1" applyFill="1" applyBorder="1" applyAlignment="1" applyProtection="1">
      <alignment horizontal="right" vertical="justify"/>
      <protection hidden="1"/>
    </xf>
    <xf numFmtId="166" fontId="4" fillId="0" borderId="4" xfId="2" applyNumberFormat="1" applyFont="1" applyFill="1" applyBorder="1" applyAlignment="1" applyProtection="1">
      <alignment horizontal="center" vertical="center" wrapText="1"/>
      <protection hidden="1"/>
    </xf>
    <xf numFmtId="167" fontId="4" fillId="0" borderId="8" xfId="2" applyNumberFormat="1" applyFont="1" applyFill="1" applyBorder="1" applyAlignment="1" applyProtection="1">
      <alignment horizontal="left" vertical="center" wrapText="1"/>
      <protection hidden="1"/>
    </xf>
    <xf numFmtId="0" fontId="6" fillId="0" borderId="3" xfId="2" applyNumberFormat="1" applyFont="1" applyFill="1" applyBorder="1" applyAlignment="1" applyProtection="1">
      <alignment vertical="justify"/>
      <protection hidden="1"/>
    </xf>
    <xf numFmtId="0" fontId="6" fillId="0" borderId="2" xfId="2" applyNumberFormat="1" applyFont="1" applyFill="1" applyBorder="1" applyAlignment="1" applyProtection="1">
      <alignment vertical="justify"/>
      <protection hidden="1"/>
    </xf>
    <xf numFmtId="0" fontId="6" fillId="0" borderId="4" xfId="2" applyNumberFormat="1" applyFont="1" applyFill="1" applyBorder="1" applyAlignment="1" applyProtection="1">
      <alignment vertical="justify"/>
      <protection hidden="1"/>
    </xf>
    <xf numFmtId="168" fontId="4" fillId="0" borderId="4" xfId="2" applyNumberFormat="1" applyFont="1" applyFill="1" applyBorder="1" applyAlignment="1" applyProtection="1">
      <alignment horizontal="center" vertical="justify"/>
      <protection hidden="1"/>
    </xf>
    <xf numFmtId="169" fontId="4" fillId="0" borderId="4" xfId="2" applyNumberFormat="1" applyFont="1" applyFill="1" applyBorder="1" applyAlignment="1" applyProtection="1">
      <alignment horizontal="center" vertical="justify"/>
      <protection hidden="1"/>
    </xf>
    <xf numFmtId="170" fontId="6" fillId="0" borderId="2" xfId="1" applyNumberFormat="1" applyFont="1" applyFill="1" applyBorder="1" applyAlignment="1" applyProtection="1">
      <alignment horizontal="right" vertical="justify"/>
      <protection hidden="1"/>
    </xf>
    <xf numFmtId="0" fontId="4" fillId="0" borderId="2" xfId="2" applyNumberFormat="1" applyFont="1" applyFill="1" applyBorder="1" applyAlignment="1" applyProtection="1">
      <alignment vertical="center"/>
      <protection hidden="1"/>
    </xf>
    <xf numFmtId="168" fontId="4" fillId="0" borderId="2" xfId="2" applyNumberFormat="1" applyFont="1" applyFill="1" applyBorder="1" applyAlignment="1" applyProtection="1">
      <alignment horizontal="center" vertical="center"/>
      <protection hidden="1"/>
    </xf>
    <xf numFmtId="169" fontId="4" fillId="0" borderId="2" xfId="2" applyNumberFormat="1" applyFont="1" applyFill="1" applyBorder="1" applyAlignment="1" applyProtection="1">
      <alignment horizontal="center" vertical="center"/>
      <protection hidden="1"/>
    </xf>
    <xf numFmtId="165" fontId="4" fillId="0" borderId="2" xfId="2" applyNumberFormat="1" applyFont="1" applyFill="1" applyBorder="1" applyAlignment="1" applyProtection="1">
      <alignment horizontal="right" vertical="top"/>
      <protection hidden="1"/>
    </xf>
    <xf numFmtId="167" fontId="6" fillId="2" borderId="2" xfId="2" applyNumberFormat="1" applyFont="1" applyFill="1" applyBorder="1" applyAlignment="1" applyProtection="1">
      <alignment horizontal="left" vertical="center" wrapText="1"/>
      <protection hidden="1"/>
    </xf>
    <xf numFmtId="0" fontId="4" fillId="2" borderId="3" xfId="2" applyNumberFormat="1" applyFont="1" applyFill="1" applyBorder="1" applyAlignment="1" applyProtection="1">
      <alignment vertical="justify"/>
      <protection hidden="1"/>
    </xf>
    <xf numFmtId="0" fontId="4" fillId="2" borderId="2" xfId="2" applyNumberFormat="1" applyFont="1" applyFill="1" applyBorder="1" applyAlignment="1" applyProtection="1">
      <alignment vertical="justify"/>
      <protection hidden="1"/>
    </xf>
    <xf numFmtId="0" fontId="4" fillId="2" borderId="4" xfId="2" applyNumberFormat="1" applyFont="1" applyFill="1" applyBorder="1" applyAlignment="1" applyProtection="1">
      <alignment vertical="justify"/>
      <protection hidden="1"/>
    </xf>
    <xf numFmtId="168" fontId="4" fillId="2" borderId="4" xfId="2" applyNumberFormat="1" applyFont="1" applyFill="1" applyBorder="1" applyAlignment="1" applyProtection="1">
      <alignment horizontal="center" vertical="justify"/>
      <protection hidden="1"/>
    </xf>
    <xf numFmtId="169" fontId="4" fillId="2" borderId="4" xfId="2" applyNumberFormat="1" applyFont="1" applyFill="1" applyBorder="1" applyAlignment="1" applyProtection="1">
      <alignment horizontal="center" vertical="justify"/>
      <protection hidden="1"/>
    </xf>
    <xf numFmtId="167" fontId="4" fillId="2" borderId="2" xfId="2" applyNumberFormat="1" applyFont="1" applyFill="1" applyBorder="1" applyAlignment="1" applyProtection="1">
      <alignment horizontal="left" vertical="center" wrapText="1"/>
      <protection hidden="1"/>
    </xf>
    <xf numFmtId="0" fontId="9" fillId="2" borderId="3" xfId="2" applyNumberFormat="1" applyFont="1" applyFill="1" applyBorder="1" applyAlignment="1" applyProtection="1">
      <alignment vertical="justify"/>
      <protection hidden="1"/>
    </xf>
    <xf numFmtId="0" fontId="9" fillId="2" borderId="2" xfId="2" applyNumberFormat="1" applyFont="1" applyFill="1" applyBorder="1" applyAlignment="1" applyProtection="1">
      <alignment vertical="justify"/>
      <protection hidden="1"/>
    </xf>
    <xf numFmtId="0" fontId="9" fillId="2" borderId="4" xfId="2" applyNumberFormat="1" applyFont="1" applyFill="1" applyBorder="1" applyAlignment="1" applyProtection="1">
      <alignment vertical="justify"/>
      <protection hidden="1"/>
    </xf>
    <xf numFmtId="0" fontId="7" fillId="0" borderId="0" xfId="2" applyFont="1" applyFill="1" applyAlignment="1" applyProtection="1">
      <protection hidden="1"/>
    </xf>
    <xf numFmtId="0" fontId="6" fillId="0" borderId="0" xfId="2" applyNumberFormat="1" applyFont="1" applyFill="1" applyAlignment="1" applyProtection="1">
      <protection hidden="1"/>
    </xf>
    <xf numFmtId="0" fontId="6" fillId="0" borderId="15" xfId="2" applyNumberFormat="1" applyFont="1" applyFill="1" applyBorder="1" applyAlignment="1" applyProtection="1">
      <protection hidden="1"/>
    </xf>
    <xf numFmtId="165" fontId="6" fillId="0" borderId="0" xfId="2" applyNumberFormat="1" applyFont="1" applyFill="1" applyAlignment="1" applyProtection="1">
      <alignment horizontal="right" vertical="center"/>
      <protection hidden="1"/>
    </xf>
    <xf numFmtId="0" fontId="5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NumberFormat="1" applyFont="1" applyFill="1" applyAlignment="1" applyProtection="1">
      <alignment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Continuous" vertical="center"/>
      <protection hidden="1"/>
    </xf>
    <xf numFmtId="0" fontId="4" fillId="0" borderId="2" xfId="2" applyNumberFormat="1" applyFont="1" applyFill="1" applyBorder="1" applyAlignment="1" applyProtection="1">
      <alignment horizontal="center" vertical="center"/>
      <protection hidden="1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6" fillId="0" borderId="2" xfId="2" applyNumberFormat="1" applyFont="1" applyFill="1" applyBorder="1" applyAlignment="1" applyProtection="1">
      <alignment horizontal="right" vertical="center" wrapText="1"/>
      <protection hidden="1"/>
    </xf>
    <xf numFmtId="168" fontId="6" fillId="0" borderId="2" xfId="2" applyNumberFormat="1" applyFont="1" applyFill="1" applyBorder="1" applyAlignment="1" applyProtection="1">
      <alignment horizontal="center" vertical="justify"/>
      <protection hidden="1"/>
    </xf>
    <xf numFmtId="169" fontId="6" fillId="0" borderId="2" xfId="2" applyNumberFormat="1" applyFont="1" applyFill="1" applyBorder="1" applyAlignment="1" applyProtection="1">
      <alignment horizontal="center" vertical="justify"/>
      <protection hidden="1"/>
    </xf>
    <xf numFmtId="168" fontId="4" fillId="2" borderId="2" xfId="2" applyNumberFormat="1" applyFont="1" applyFill="1" applyBorder="1" applyAlignment="1" applyProtection="1">
      <alignment horizontal="center" vertical="justify"/>
      <protection hidden="1"/>
    </xf>
    <xf numFmtId="169" fontId="4" fillId="2" borderId="2" xfId="2" applyNumberFormat="1" applyFont="1" applyFill="1" applyBorder="1" applyAlignment="1" applyProtection="1">
      <alignment horizontal="center" vertical="justify"/>
      <protection hidden="1"/>
    </xf>
    <xf numFmtId="170" fontId="6" fillId="2" borderId="2" xfId="1" applyNumberFormat="1" applyFont="1" applyFill="1" applyBorder="1" applyAlignment="1" applyProtection="1">
      <alignment horizontal="center" vertical="justify"/>
      <protection hidden="1"/>
    </xf>
    <xf numFmtId="170" fontId="4" fillId="2" borderId="2" xfId="1" applyNumberFormat="1" applyFont="1" applyFill="1" applyBorder="1" applyAlignment="1" applyProtection="1">
      <alignment horizontal="center" vertical="justify"/>
      <protection hidden="1"/>
    </xf>
    <xf numFmtId="170" fontId="4" fillId="0" borderId="2" xfId="1" applyNumberFormat="1" applyFont="1" applyFill="1" applyBorder="1" applyAlignment="1" applyProtection="1">
      <alignment horizontal="right" vertical="justify"/>
      <protection hidden="1"/>
    </xf>
    <xf numFmtId="0" fontId="5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6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0" xfId="2" applyNumberFormat="1" applyFont="1" applyFill="1" applyBorder="1" applyAlignment="1" applyProtection="1">
      <alignment horizontal="center"/>
      <protection hidden="1"/>
    </xf>
    <xf numFmtId="0" fontId="5" fillId="0" borderId="0" xfId="2" applyFont="1" applyFill="1"/>
    <xf numFmtId="0" fontId="5" fillId="0" borderId="0" xfId="2" applyFont="1" applyFill="1" applyAlignment="1">
      <alignment horizontal="right"/>
    </xf>
    <xf numFmtId="0" fontId="5" fillId="0" borderId="0" xfId="2" applyFont="1" applyFill="1" applyProtection="1">
      <protection hidden="1"/>
    </xf>
    <xf numFmtId="0" fontId="5" fillId="0" borderId="0" xfId="2" applyFont="1"/>
    <xf numFmtId="0" fontId="4" fillId="0" borderId="2" xfId="0" applyFont="1" applyFill="1" applyBorder="1" applyAlignment="1">
      <alignment vertical="top" wrapText="1"/>
    </xf>
    <xf numFmtId="43" fontId="5" fillId="0" borderId="0" xfId="1" applyFont="1" applyFill="1" applyProtection="1"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2"/>
  <sheetViews>
    <sheetView tabSelected="1" view="pageBreakPreview" topLeftCell="E1" zoomScale="60" zoomScaleNormal="75" workbookViewId="0">
      <selection activeCell="Q16" sqref="Q16"/>
    </sheetView>
  </sheetViews>
  <sheetFormatPr defaultColWidth="9.140625" defaultRowHeight="12.75" x14ac:dyDescent="0.2"/>
  <cols>
    <col min="1" max="4" width="0" style="92" hidden="1" customWidth="1"/>
    <col min="5" max="5" width="76.5703125" style="92" customWidth="1"/>
    <col min="6" max="9" width="0" style="92" hidden="1" customWidth="1"/>
    <col min="10" max="10" width="8" style="92" hidden="1" customWidth="1"/>
    <col min="11" max="11" width="7.85546875" style="92" customWidth="1"/>
    <col min="12" max="13" width="5" style="92" customWidth="1"/>
    <col min="14" max="14" width="7.28515625" style="92" customWidth="1"/>
    <col min="15" max="15" width="4.28515625" style="92" customWidth="1"/>
    <col min="16" max="16" width="5.5703125" style="92" customWidth="1"/>
    <col min="17" max="17" width="6.42578125" style="92" customWidth="1"/>
    <col min="18" max="18" width="22.5703125" style="92" customWidth="1"/>
    <col min="19" max="256" width="9.140625" style="92"/>
    <col min="257" max="260" width="0" style="92" hidden="1" customWidth="1"/>
    <col min="261" max="261" width="76.5703125" style="92" customWidth="1"/>
    <col min="262" max="266" width="0" style="92" hidden="1" customWidth="1"/>
    <col min="267" max="267" width="7.85546875" style="92" customWidth="1"/>
    <col min="268" max="269" width="5" style="92" customWidth="1"/>
    <col min="270" max="270" width="7.28515625" style="92" customWidth="1"/>
    <col min="271" max="271" width="4.28515625" style="92" customWidth="1"/>
    <col min="272" max="272" width="5.5703125" style="92" customWidth="1"/>
    <col min="273" max="273" width="6.42578125" style="92" customWidth="1"/>
    <col min="274" max="274" width="22.5703125" style="92" customWidth="1"/>
    <col min="275" max="512" width="9.140625" style="92"/>
    <col min="513" max="516" width="0" style="92" hidden="1" customWidth="1"/>
    <col min="517" max="517" width="76.5703125" style="92" customWidth="1"/>
    <col min="518" max="522" width="0" style="92" hidden="1" customWidth="1"/>
    <col min="523" max="523" width="7.85546875" style="92" customWidth="1"/>
    <col min="524" max="525" width="5" style="92" customWidth="1"/>
    <col min="526" max="526" width="7.28515625" style="92" customWidth="1"/>
    <col min="527" max="527" width="4.28515625" style="92" customWidth="1"/>
    <col min="528" max="528" width="5.5703125" style="92" customWidth="1"/>
    <col min="529" max="529" width="6.42578125" style="92" customWidth="1"/>
    <col min="530" max="530" width="22.5703125" style="92" customWidth="1"/>
    <col min="531" max="768" width="9.140625" style="92"/>
    <col min="769" max="772" width="0" style="92" hidden="1" customWidth="1"/>
    <col min="773" max="773" width="76.5703125" style="92" customWidth="1"/>
    <col min="774" max="778" width="0" style="92" hidden="1" customWidth="1"/>
    <col min="779" max="779" width="7.85546875" style="92" customWidth="1"/>
    <col min="780" max="781" width="5" style="92" customWidth="1"/>
    <col min="782" max="782" width="7.28515625" style="92" customWidth="1"/>
    <col min="783" max="783" width="4.28515625" style="92" customWidth="1"/>
    <col min="784" max="784" width="5.5703125" style="92" customWidth="1"/>
    <col min="785" max="785" width="6.42578125" style="92" customWidth="1"/>
    <col min="786" max="786" width="22.5703125" style="92" customWidth="1"/>
    <col min="787" max="1024" width="9.140625" style="92"/>
    <col min="1025" max="1028" width="0" style="92" hidden="1" customWidth="1"/>
    <col min="1029" max="1029" width="76.5703125" style="92" customWidth="1"/>
    <col min="1030" max="1034" width="0" style="92" hidden="1" customWidth="1"/>
    <col min="1035" max="1035" width="7.85546875" style="92" customWidth="1"/>
    <col min="1036" max="1037" width="5" style="92" customWidth="1"/>
    <col min="1038" max="1038" width="7.28515625" style="92" customWidth="1"/>
    <col min="1039" max="1039" width="4.28515625" style="92" customWidth="1"/>
    <col min="1040" max="1040" width="5.5703125" style="92" customWidth="1"/>
    <col min="1041" max="1041" width="6.42578125" style="92" customWidth="1"/>
    <col min="1042" max="1042" width="22.5703125" style="92" customWidth="1"/>
    <col min="1043" max="1280" width="9.140625" style="92"/>
    <col min="1281" max="1284" width="0" style="92" hidden="1" customWidth="1"/>
    <col min="1285" max="1285" width="76.5703125" style="92" customWidth="1"/>
    <col min="1286" max="1290" width="0" style="92" hidden="1" customWidth="1"/>
    <col min="1291" max="1291" width="7.85546875" style="92" customWidth="1"/>
    <col min="1292" max="1293" width="5" style="92" customWidth="1"/>
    <col min="1294" max="1294" width="7.28515625" style="92" customWidth="1"/>
    <col min="1295" max="1295" width="4.28515625" style="92" customWidth="1"/>
    <col min="1296" max="1296" width="5.5703125" style="92" customWidth="1"/>
    <col min="1297" max="1297" width="6.42578125" style="92" customWidth="1"/>
    <col min="1298" max="1298" width="22.5703125" style="92" customWidth="1"/>
    <col min="1299" max="1536" width="9.140625" style="92"/>
    <col min="1537" max="1540" width="0" style="92" hidden="1" customWidth="1"/>
    <col min="1541" max="1541" width="76.5703125" style="92" customWidth="1"/>
    <col min="1542" max="1546" width="0" style="92" hidden="1" customWidth="1"/>
    <col min="1547" max="1547" width="7.85546875" style="92" customWidth="1"/>
    <col min="1548" max="1549" width="5" style="92" customWidth="1"/>
    <col min="1550" max="1550" width="7.28515625" style="92" customWidth="1"/>
    <col min="1551" max="1551" width="4.28515625" style="92" customWidth="1"/>
    <col min="1552" max="1552" width="5.5703125" style="92" customWidth="1"/>
    <col min="1553" max="1553" width="6.42578125" style="92" customWidth="1"/>
    <col min="1554" max="1554" width="22.5703125" style="92" customWidth="1"/>
    <col min="1555" max="1792" width="9.140625" style="92"/>
    <col min="1793" max="1796" width="0" style="92" hidden="1" customWidth="1"/>
    <col min="1797" max="1797" width="76.5703125" style="92" customWidth="1"/>
    <col min="1798" max="1802" width="0" style="92" hidden="1" customWidth="1"/>
    <col min="1803" max="1803" width="7.85546875" style="92" customWidth="1"/>
    <col min="1804" max="1805" width="5" style="92" customWidth="1"/>
    <col min="1806" max="1806" width="7.28515625" style="92" customWidth="1"/>
    <col min="1807" max="1807" width="4.28515625" style="92" customWidth="1"/>
    <col min="1808" max="1808" width="5.5703125" style="92" customWidth="1"/>
    <col min="1809" max="1809" width="6.42578125" style="92" customWidth="1"/>
    <col min="1810" max="1810" width="22.5703125" style="92" customWidth="1"/>
    <col min="1811" max="2048" width="9.140625" style="92"/>
    <col min="2049" max="2052" width="0" style="92" hidden="1" customWidth="1"/>
    <col min="2053" max="2053" width="76.5703125" style="92" customWidth="1"/>
    <col min="2054" max="2058" width="0" style="92" hidden="1" customWidth="1"/>
    <col min="2059" max="2059" width="7.85546875" style="92" customWidth="1"/>
    <col min="2060" max="2061" width="5" style="92" customWidth="1"/>
    <col min="2062" max="2062" width="7.28515625" style="92" customWidth="1"/>
    <col min="2063" max="2063" width="4.28515625" style="92" customWidth="1"/>
    <col min="2064" max="2064" width="5.5703125" style="92" customWidth="1"/>
    <col min="2065" max="2065" width="6.42578125" style="92" customWidth="1"/>
    <col min="2066" max="2066" width="22.5703125" style="92" customWidth="1"/>
    <col min="2067" max="2304" width="9.140625" style="92"/>
    <col min="2305" max="2308" width="0" style="92" hidden="1" customWidth="1"/>
    <col min="2309" max="2309" width="76.5703125" style="92" customWidth="1"/>
    <col min="2310" max="2314" width="0" style="92" hidden="1" customWidth="1"/>
    <col min="2315" max="2315" width="7.85546875" style="92" customWidth="1"/>
    <col min="2316" max="2317" width="5" style="92" customWidth="1"/>
    <col min="2318" max="2318" width="7.28515625" style="92" customWidth="1"/>
    <col min="2319" max="2319" width="4.28515625" style="92" customWidth="1"/>
    <col min="2320" max="2320" width="5.5703125" style="92" customWidth="1"/>
    <col min="2321" max="2321" width="6.42578125" style="92" customWidth="1"/>
    <col min="2322" max="2322" width="22.5703125" style="92" customWidth="1"/>
    <col min="2323" max="2560" width="9.140625" style="92"/>
    <col min="2561" max="2564" width="0" style="92" hidden="1" customWidth="1"/>
    <col min="2565" max="2565" width="76.5703125" style="92" customWidth="1"/>
    <col min="2566" max="2570" width="0" style="92" hidden="1" customWidth="1"/>
    <col min="2571" max="2571" width="7.85546875" style="92" customWidth="1"/>
    <col min="2572" max="2573" width="5" style="92" customWidth="1"/>
    <col min="2574" max="2574" width="7.28515625" style="92" customWidth="1"/>
    <col min="2575" max="2575" width="4.28515625" style="92" customWidth="1"/>
    <col min="2576" max="2576" width="5.5703125" style="92" customWidth="1"/>
    <col min="2577" max="2577" width="6.42578125" style="92" customWidth="1"/>
    <col min="2578" max="2578" width="22.5703125" style="92" customWidth="1"/>
    <col min="2579" max="2816" width="9.140625" style="92"/>
    <col min="2817" max="2820" width="0" style="92" hidden="1" customWidth="1"/>
    <col min="2821" max="2821" width="76.5703125" style="92" customWidth="1"/>
    <col min="2822" max="2826" width="0" style="92" hidden="1" customWidth="1"/>
    <col min="2827" max="2827" width="7.85546875" style="92" customWidth="1"/>
    <col min="2828" max="2829" width="5" style="92" customWidth="1"/>
    <col min="2830" max="2830" width="7.28515625" style="92" customWidth="1"/>
    <col min="2831" max="2831" width="4.28515625" style="92" customWidth="1"/>
    <col min="2832" max="2832" width="5.5703125" style="92" customWidth="1"/>
    <col min="2833" max="2833" width="6.42578125" style="92" customWidth="1"/>
    <col min="2834" max="2834" width="22.5703125" style="92" customWidth="1"/>
    <col min="2835" max="3072" width="9.140625" style="92"/>
    <col min="3073" max="3076" width="0" style="92" hidden="1" customWidth="1"/>
    <col min="3077" max="3077" width="76.5703125" style="92" customWidth="1"/>
    <col min="3078" max="3082" width="0" style="92" hidden="1" customWidth="1"/>
    <col min="3083" max="3083" width="7.85546875" style="92" customWidth="1"/>
    <col min="3084" max="3085" width="5" style="92" customWidth="1"/>
    <col min="3086" max="3086" width="7.28515625" style="92" customWidth="1"/>
    <col min="3087" max="3087" width="4.28515625" style="92" customWidth="1"/>
    <col min="3088" max="3088" width="5.5703125" style="92" customWidth="1"/>
    <col min="3089" max="3089" width="6.42578125" style="92" customWidth="1"/>
    <col min="3090" max="3090" width="22.5703125" style="92" customWidth="1"/>
    <col min="3091" max="3328" width="9.140625" style="92"/>
    <col min="3329" max="3332" width="0" style="92" hidden="1" customWidth="1"/>
    <col min="3333" max="3333" width="76.5703125" style="92" customWidth="1"/>
    <col min="3334" max="3338" width="0" style="92" hidden="1" customWidth="1"/>
    <col min="3339" max="3339" width="7.85546875" style="92" customWidth="1"/>
    <col min="3340" max="3341" width="5" style="92" customWidth="1"/>
    <col min="3342" max="3342" width="7.28515625" style="92" customWidth="1"/>
    <col min="3343" max="3343" width="4.28515625" style="92" customWidth="1"/>
    <col min="3344" max="3344" width="5.5703125" style="92" customWidth="1"/>
    <col min="3345" max="3345" width="6.42578125" style="92" customWidth="1"/>
    <col min="3346" max="3346" width="22.5703125" style="92" customWidth="1"/>
    <col min="3347" max="3584" width="9.140625" style="92"/>
    <col min="3585" max="3588" width="0" style="92" hidden="1" customWidth="1"/>
    <col min="3589" max="3589" width="76.5703125" style="92" customWidth="1"/>
    <col min="3590" max="3594" width="0" style="92" hidden="1" customWidth="1"/>
    <col min="3595" max="3595" width="7.85546875" style="92" customWidth="1"/>
    <col min="3596" max="3597" width="5" style="92" customWidth="1"/>
    <col min="3598" max="3598" width="7.28515625" style="92" customWidth="1"/>
    <col min="3599" max="3599" width="4.28515625" style="92" customWidth="1"/>
    <col min="3600" max="3600" width="5.5703125" style="92" customWidth="1"/>
    <col min="3601" max="3601" width="6.42578125" style="92" customWidth="1"/>
    <col min="3602" max="3602" width="22.5703125" style="92" customWidth="1"/>
    <col min="3603" max="3840" width="9.140625" style="92"/>
    <col min="3841" max="3844" width="0" style="92" hidden="1" customWidth="1"/>
    <col min="3845" max="3845" width="76.5703125" style="92" customWidth="1"/>
    <col min="3846" max="3850" width="0" style="92" hidden="1" customWidth="1"/>
    <col min="3851" max="3851" width="7.85546875" style="92" customWidth="1"/>
    <col min="3852" max="3853" width="5" style="92" customWidth="1"/>
    <col min="3854" max="3854" width="7.28515625" style="92" customWidth="1"/>
    <col min="3855" max="3855" width="4.28515625" style="92" customWidth="1"/>
    <col min="3856" max="3856" width="5.5703125" style="92" customWidth="1"/>
    <col min="3857" max="3857" width="6.42578125" style="92" customWidth="1"/>
    <col min="3858" max="3858" width="22.5703125" style="92" customWidth="1"/>
    <col min="3859" max="4096" width="9.140625" style="92"/>
    <col min="4097" max="4100" width="0" style="92" hidden="1" customWidth="1"/>
    <col min="4101" max="4101" width="76.5703125" style="92" customWidth="1"/>
    <col min="4102" max="4106" width="0" style="92" hidden="1" customWidth="1"/>
    <col min="4107" max="4107" width="7.85546875" style="92" customWidth="1"/>
    <col min="4108" max="4109" width="5" style="92" customWidth="1"/>
    <col min="4110" max="4110" width="7.28515625" style="92" customWidth="1"/>
    <col min="4111" max="4111" width="4.28515625" style="92" customWidth="1"/>
    <col min="4112" max="4112" width="5.5703125" style="92" customWidth="1"/>
    <col min="4113" max="4113" width="6.42578125" style="92" customWidth="1"/>
    <col min="4114" max="4114" width="22.5703125" style="92" customWidth="1"/>
    <col min="4115" max="4352" width="9.140625" style="92"/>
    <col min="4353" max="4356" width="0" style="92" hidden="1" customWidth="1"/>
    <col min="4357" max="4357" width="76.5703125" style="92" customWidth="1"/>
    <col min="4358" max="4362" width="0" style="92" hidden="1" customWidth="1"/>
    <col min="4363" max="4363" width="7.85546875" style="92" customWidth="1"/>
    <col min="4364" max="4365" width="5" style="92" customWidth="1"/>
    <col min="4366" max="4366" width="7.28515625" style="92" customWidth="1"/>
    <col min="4367" max="4367" width="4.28515625" style="92" customWidth="1"/>
    <col min="4368" max="4368" width="5.5703125" style="92" customWidth="1"/>
    <col min="4369" max="4369" width="6.42578125" style="92" customWidth="1"/>
    <col min="4370" max="4370" width="22.5703125" style="92" customWidth="1"/>
    <col min="4371" max="4608" width="9.140625" style="92"/>
    <col min="4609" max="4612" width="0" style="92" hidden="1" customWidth="1"/>
    <col min="4613" max="4613" width="76.5703125" style="92" customWidth="1"/>
    <col min="4614" max="4618" width="0" style="92" hidden="1" customWidth="1"/>
    <col min="4619" max="4619" width="7.85546875" style="92" customWidth="1"/>
    <col min="4620" max="4621" width="5" style="92" customWidth="1"/>
    <col min="4622" max="4622" width="7.28515625" style="92" customWidth="1"/>
    <col min="4623" max="4623" width="4.28515625" style="92" customWidth="1"/>
    <col min="4624" max="4624" width="5.5703125" style="92" customWidth="1"/>
    <col min="4625" max="4625" width="6.42578125" style="92" customWidth="1"/>
    <col min="4626" max="4626" width="22.5703125" style="92" customWidth="1"/>
    <col min="4627" max="4864" width="9.140625" style="92"/>
    <col min="4865" max="4868" width="0" style="92" hidden="1" customWidth="1"/>
    <col min="4869" max="4869" width="76.5703125" style="92" customWidth="1"/>
    <col min="4870" max="4874" width="0" style="92" hidden="1" customWidth="1"/>
    <col min="4875" max="4875" width="7.85546875" style="92" customWidth="1"/>
    <col min="4876" max="4877" width="5" style="92" customWidth="1"/>
    <col min="4878" max="4878" width="7.28515625" style="92" customWidth="1"/>
    <col min="4879" max="4879" width="4.28515625" style="92" customWidth="1"/>
    <col min="4880" max="4880" width="5.5703125" style="92" customWidth="1"/>
    <col min="4881" max="4881" width="6.42578125" style="92" customWidth="1"/>
    <col min="4882" max="4882" width="22.5703125" style="92" customWidth="1"/>
    <col min="4883" max="5120" width="9.140625" style="92"/>
    <col min="5121" max="5124" width="0" style="92" hidden="1" customWidth="1"/>
    <col min="5125" max="5125" width="76.5703125" style="92" customWidth="1"/>
    <col min="5126" max="5130" width="0" style="92" hidden="1" customWidth="1"/>
    <col min="5131" max="5131" width="7.85546875" style="92" customWidth="1"/>
    <col min="5132" max="5133" width="5" style="92" customWidth="1"/>
    <col min="5134" max="5134" width="7.28515625" style="92" customWidth="1"/>
    <col min="5135" max="5135" width="4.28515625" style="92" customWidth="1"/>
    <col min="5136" max="5136" width="5.5703125" style="92" customWidth="1"/>
    <col min="5137" max="5137" width="6.42578125" style="92" customWidth="1"/>
    <col min="5138" max="5138" width="22.5703125" style="92" customWidth="1"/>
    <col min="5139" max="5376" width="9.140625" style="92"/>
    <col min="5377" max="5380" width="0" style="92" hidden="1" customWidth="1"/>
    <col min="5381" max="5381" width="76.5703125" style="92" customWidth="1"/>
    <col min="5382" max="5386" width="0" style="92" hidden="1" customWidth="1"/>
    <col min="5387" max="5387" width="7.85546875" style="92" customWidth="1"/>
    <col min="5388" max="5389" width="5" style="92" customWidth="1"/>
    <col min="5390" max="5390" width="7.28515625" style="92" customWidth="1"/>
    <col min="5391" max="5391" width="4.28515625" style="92" customWidth="1"/>
    <col min="5392" max="5392" width="5.5703125" style="92" customWidth="1"/>
    <col min="5393" max="5393" width="6.42578125" style="92" customWidth="1"/>
    <col min="5394" max="5394" width="22.5703125" style="92" customWidth="1"/>
    <col min="5395" max="5632" width="9.140625" style="92"/>
    <col min="5633" max="5636" width="0" style="92" hidden="1" customWidth="1"/>
    <col min="5637" max="5637" width="76.5703125" style="92" customWidth="1"/>
    <col min="5638" max="5642" width="0" style="92" hidden="1" customWidth="1"/>
    <col min="5643" max="5643" width="7.85546875" style="92" customWidth="1"/>
    <col min="5644" max="5645" width="5" style="92" customWidth="1"/>
    <col min="5646" max="5646" width="7.28515625" style="92" customWidth="1"/>
    <col min="5647" max="5647" width="4.28515625" style="92" customWidth="1"/>
    <col min="5648" max="5648" width="5.5703125" style="92" customWidth="1"/>
    <col min="5649" max="5649" width="6.42578125" style="92" customWidth="1"/>
    <col min="5650" max="5650" width="22.5703125" style="92" customWidth="1"/>
    <col min="5651" max="5888" width="9.140625" style="92"/>
    <col min="5889" max="5892" width="0" style="92" hidden="1" customWidth="1"/>
    <col min="5893" max="5893" width="76.5703125" style="92" customWidth="1"/>
    <col min="5894" max="5898" width="0" style="92" hidden="1" customWidth="1"/>
    <col min="5899" max="5899" width="7.85546875" style="92" customWidth="1"/>
    <col min="5900" max="5901" width="5" style="92" customWidth="1"/>
    <col min="5902" max="5902" width="7.28515625" style="92" customWidth="1"/>
    <col min="5903" max="5903" width="4.28515625" style="92" customWidth="1"/>
    <col min="5904" max="5904" width="5.5703125" style="92" customWidth="1"/>
    <col min="5905" max="5905" width="6.42578125" style="92" customWidth="1"/>
    <col min="5906" max="5906" width="22.5703125" style="92" customWidth="1"/>
    <col min="5907" max="6144" width="9.140625" style="92"/>
    <col min="6145" max="6148" width="0" style="92" hidden="1" customWidth="1"/>
    <col min="6149" max="6149" width="76.5703125" style="92" customWidth="1"/>
    <col min="6150" max="6154" width="0" style="92" hidden="1" customWidth="1"/>
    <col min="6155" max="6155" width="7.85546875" style="92" customWidth="1"/>
    <col min="6156" max="6157" width="5" style="92" customWidth="1"/>
    <col min="6158" max="6158" width="7.28515625" style="92" customWidth="1"/>
    <col min="6159" max="6159" width="4.28515625" style="92" customWidth="1"/>
    <col min="6160" max="6160" width="5.5703125" style="92" customWidth="1"/>
    <col min="6161" max="6161" width="6.42578125" style="92" customWidth="1"/>
    <col min="6162" max="6162" width="22.5703125" style="92" customWidth="1"/>
    <col min="6163" max="6400" width="9.140625" style="92"/>
    <col min="6401" max="6404" width="0" style="92" hidden="1" customWidth="1"/>
    <col min="6405" max="6405" width="76.5703125" style="92" customWidth="1"/>
    <col min="6406" max="6410" width="0" style="92" hidden="1" customWidth="1"/>
    <col min="6411" max="6411" width="7.85546875" style="92" customWidth="1"/>
    <col min="6412" max="6413" width="5" style="92" customWidth="1"/>
    <col min="6414" max="6414" width="7.28515625" style="92" customWidth="1"/>
    <col min="6415" max="6415" width="4.28515625" style="92" customWidth="1"/>
    <col min="6416" max="6416" width="5.5703125" style="92" customWidth="1"/>
    <col min="6417" max="6417" width="6.42578125" style="92" customWidth="1"/>
    <col min="6418" max="6418" width="22.5703125" style="92" customWidth="1"/>
    <col min="6419" max="6656" width="9.140625" style="92"/>
    <col min="6657" max="6660" width="0" style="92" hidden="1" customWidth="1"/>
    <col min="6661" max="6661" width="76.5703125" style="92" customWidth="1"/>
    <col min="6662" max="6666" width="0" style="92" hidden="1" customWidth="1"/>
    <col min="6667" max="6667" width="7.85546875" style="92" customWidth="1"/>
    <col min="6668" max="6669" width="5" style="92" customWidth="1"/>
    <col min="6670" max="6670" width="7.28515625" style="92" customWidth="1"/>
    <col min="6671" max="6671" width="4.28515625" style="92" customWidth="1"/>
    <col min="6672" max="6672" width="5.5703125" style="92" customWidth="1"/>
    <col min="6673" max="6673" width="6.42578125" style="92" customWidth="1"/>
    <col min="6674" max="6674" width="22.5703125" style="92" customWidth="1"/>
    <col min="6675" max="6912" width="9.140625" style="92"/>
    <col min="6913" max="6916" width="0" style="92" hidden="1" customWidth="1"/>
    <col min="6917" max="6917" width="76.5703125" style="92" customWidth="1"/>
    <col min="6918" max="6922" width="0" style="92" hidden="1" customWidth="1"/>
    <col min="6923" max="6923" width="7.85546875" style="92" customWidth="1"/>
    <col min="6924" max="6925" width="5" style="92" customWidth="1"/>
    <col min="6926" max="6926" width="7.28515625" style="92" customWidth="1"/>
    <col min="6927" max="6927" width="4.28515625" style="92" customWidth="1"/>
    <col min="6928" max="6928" width="5.5703125" style="92" customWidth="1"/>
    <col min="6929" max="6929" width="6.42578125" style="92" customWidth="1"/>
    <col min="6930" max="6930" width="22.5703125" style="92" customWidth="1"/>
    <col min="6931" max="7168" width="9.140625" style="92"/>
    <col min="7169" max="7172" width="0" style="92" hidden="1" customWidth="1"/>
    <col min="7173" max="7173" width="76.5703125" style="92" customWidth="1"/>
    <col min="7174" max="7178" width="0" style="92" hidden="1" customWidth="1"/>
    <col min="7179" max="7179" width="7.85546875" style="92" customWidth="1"/>
    <col min="7180" max="7181" width="5" style="92" customWidth="1"/>
    <col min="7182" max="7182" width="7.28515625" style="92" customWidth="1"/>
    <col min="7183" max="7183" width="4.28515625" style="92" customWidth="1"/>
    <col min="7184" max="7184" width="5.5703125" style="92" customWidth="1"/>
    <col min="7185" max="7185" width="6.42578125" style="92" customWidth="1"/>
    <col min="7186" max="7186" width="22.5703125" style="92" customWidth="1"/>
    <col min="7187" max="7424" width="9.140625" style="92"/>
    <col min="7425" max="7428" width="0" style="92" hidden="1" customWidth="1"/>
    <col min="7429" max="7429" width="76.5703125" style="92" customWidth="1"/>
    <col min="7430" max="7434" width="0" style="92" hidden="1" customWidth="1"/>
    <col min="7435" max="7435" width="7.85546875" style="92" customWidth="1"/>
    <col min="7436" max="7437" width="5" style="92" customWidth="1"/>
    <col min="7438" max="7438" width="7.28515625" style="92" customWidth="1"/>
    <col min="7439" max="7439" width="4.28515625" style="92" customWidth="1"/>
    <col min="7440" max="7440" width="5.5703125" style="92" customWidth="1"/>
    <col min="7441" max="7441" width="6.42578125" style="92" customWidth="1"/>
    <col min="7442" max="7442" width="22.5703125" style="92" customWidth="1"/>
    <col min="7443" max="7680" width="9.140625" style="92"/>
    <col min="7681" max="7684" width="0" style="92" hidden="1" customWidth="1"/>
    <col min="7685" max="7685" width="76.5703125" style="92" customWidth="1"/>
    <col min="7686" max="7690" width="0" style="92" hidden="1" customWidth="1"/>
    <col min="7691" max="7691" width="7.85546875" style="92" customWidth="1"/>
    <col min="7692" max="7693" width="5" style="92" customWidth="1"/>
    <col min="7694" max="7694" width="7.28515625" style="92" customWidth="1"/>
    <col min="7695" max="7695" width="4.28515625" style="92" customWidth="1"/>
    <col min="7696" max="7696" width="5.5703125" style="92" customWidth="1"/>
    <col min="7697" max="7697" width="6.42578125" style="92" customWidth="1"/>
    <col min="7698" max="7698" width="22.5703125" style="92" customWidth="1"/>
    <col min="7699" max="7936" width="9.140625" style="92"/>
    <col min="7937" max="7940" width="0" style="92" hidden="1" customWidth="1"/>
    <col min="7941" max="7941" width="76.5703125" style="92" customWidth="1"/>
    <col min="7942" max="7946" width="0" style="92" hidden="1" customWidth="1"/>
    <col min="7947" max="7947" width="7.85546875" style="92" customWidth="1"/>
    <col min="7948" max="7949" width="5" style="92" customWidth="1"/>
    <col min="7950" max="7950" width="7.28515625" style="92" customWidth="1"/>
    <col min="7951" max="7951" width="4.28515625" style="92" customWidth="1"/>
    <col min="7952" max="7952" width="5.5703125" style="92" customWidth="1"/>
    <col min="7953" max="7953" width="6.42578125" style="92" customWidth="1"/>
    <col min="7954" max="7954" width="22.5703125" style="92" customWidth="1"/>
    <col min="7955" max="8192" width="9.140625" style="92"/>
    <col min="8193" max="8196" width="0" style="92" hidden="1" customWidth="1"/>
    <col min="8197" max="8197" width="76.5703125" style="92" customWidth="1"/>
    <col min="8198" max="8202" width="0" style="92" hidden="1" customWidth="1"/>
    <col min="8203" max="8203" width="7.85546875" style="92" customWidth="1"/>
    <col min="8204" max="8205" width="5" style="92" customWidth="1"/>
    <col min="8206" max="8206" width="7.28515625" style="92" customWidth="1"/>
    <col min="8207" max="8207" width="4.28515625" style="92" customWidth="1"/>
    <col min="8208" max="8208" width="5.5703125" style="92" customWidth="1"/>
    <col min="8209" max="8209" width="6.42578125" style="92" customWidth="1"/>
    <col min="8210" max="8210" width="22.5703125" style="92" customWidth="1"/>
    <col min="8211" max="8448" width="9.140625" style="92"/>
    <col min="8449" max="8452" width="0" style="92" hidden="1" customWidth="1"/>
    <col min="8453" max="8453" width="76.5703125" style="92" customWidth="1"/>
    <col min="8454" max="8458" width="0" style="92" hidden="1" customWidth="1"/>
    <col min="8459" max="8459" width="7.85546875" style="92" customWidth="1"/>
    <col min="8460" max="8461" width="5" style="92" customWidth="1"/>
    <col min="8462" max="8462" width="7.28515625" style="92" customWidth="1"/>
    <col min="8463" max="8463" width="4.28515625" style="92" customWidth="1"/>
    <col min="8464" max="8464" width="5.5703125" style="92" customWidth="1"/>
    <col min="8465" max="8465" width="6.42578125" style="92" customWidth="1"/>
    <col min="8466" max="8466" width="22.5703125" style="92" customWidth="1"/>
    <col min="8467" max="8704" width="9.140625" style="92"/>
    <col min="8705" max="8708" width="0" style="92" hidden="1" customWidth="1"/>
    <col min="8709" max="8709" width="76.5703125" style="92" customWidth="1"/>
    <col min="8710" max="8714" width="0" style="92" hidden="1" customWidth="1"/>
    <col min="8715" max="8715" width="7.85546875" style="92" customWidth="1"/>
    <col min="8716" max="8717" width="5" style="92" customWidth="1"/>
    <col min="8718" max="8718" width="7.28515625" style="92" customWidth="1"/>
    <col min="8719" max="8719" width="4.28515625" style="92" customWidth="1"/>
    <col min="8720" max="8720" width="5.5703125" style="92" customWidth="1"/>
    <col min="8721" max="8721" width="6.42578125" style="92" customWidth="1"/>
    <col min="8722" max="8722" width="22.5703125" style="92" customWidth="1"/>
    <col min="8723" max="8960" width="9.140625" style="92"/>
    <col min="8961" max="8964" width="0" style="92" hidden="1" customWidth="1"/>
    <col min="8965" max="8965" width="76.5703125" style="92" customWidth="1"/>
    <col min="8966" max="8970" width="0" style="92" hidden="1" customWidth="1"/>
    <col min="8971" max="8971" width="7.85546875" style="92" customWidth="1"/>
    <col min="8972" max="8973" width="5" style="92" customWidth="1"/>
    <col min="8974" max="8974" width="7.28515625" style="92" customWidth="1"/>
    <col min="8975" max="8975" width="4.28515625" style="92" customWidth="1"/>
    <col min="8976" max="8976" width="5.5703125" style="92" customWidth="1"/>
    <col min="8977" max="8977" width="6.42578125" style="92" customWidth="1"/>
    <col min="8978" max="8978" width="22.5703125" style="92" customWidth="1"/>
    <col min="8979" max="9216" width="9.140625" style="92"/>
    <col min="9217" max="9220" width="0" style="92" hidden="1" customWidth="1"/>
    <col min="9221" max="9221" width="76.5703125" style="92" customWidth="1"/>
    <col min="9222" max="9226" width="0" style="92" hidden="1" customWidth="1"/>
    <col min="9227" max="9227" width="7.85546875" style="92" customWidth="1"/>
    <col min="9228" max="9229" width="5" style="92" customWidth="1"/>
    <col min="9230" max="9230" width="7.28515625" style="92" customWidth="1"/>
    <col min="9231" max="9231" width="4.28515625" style="92" customWidth="1"/>
    <col min="9232" max="9232" width="5.5703125" style="92" customWidth="1"/>
    <col min="9233" max="9233" width="6.42578125" style="92" customWidth="1"/>
    <col min="9234" max="9234" width="22.5703125" style="92" customWidth="1"/>
    <col min="9235" max="9472" width="9.140625" style="92"/>
    <col min="9473" max="9476" width="0" style="92" hidden="1" customWidth="1"/>
    <col min="9477" max="9477" width="76.5703125" style="92" customWidth="1"/>
    <col min="9478" max="9482" width="0" style="92" hidden="1" customWidth="1"/>
    <col min="9483" max="9483" width="7.85546875" style="92" customWidth="1"/>
    <col min="9484" max="9485" width="5" style="92" customWidth="1"/>
    <col min="9486" max="9486" width="7.28515625" style="92" customWidth="1"/>
    <col min="9487" max="9487" width="4.28515625" style="92" customWidth="1"/>
    <col min="9488" max="9488" width="5.5703125" style="92" customWidth="1"/>
    <col min="9489" max="9489" width="6.42578125" style="92" customWidth="1"/>
    <col min="9490" max="9490" width="22.5703125" style="92" customWidth="1"/>
    <col min="9491" max="9728" width="9.140625" style="92"/>
    <col min="9729" max="9732" width="0" style="92" hidden="1" customWidth="1"/>
    <col min="9733" max="9733" width="76.5703125" style="92" customWidth="1"/>
    <col min="9734" max="9738" width="0" style="92" hidden="1" customWidth="1"/>
    <col min="9739" max="9739" width="7.85546875" style="92" customWidth="1"/>
    <col min="9740" max="9741" width="5" style="92" customWidth="1"/>
    <col min="9742" max="9742" width="7.28515625" style="92" customWidth="1"/>
    <col min="9743" max="9743" width="4.28515625" style="92" customWidth="1"/>
    <col min="9744" max="9744" width="5.5703125" style="92" customWidth="1"/>
    <col min="9745" max="9745" width="6.42578125" style="92" customWidth="1"/>
    <col min="9746" max="9746" width="22.5703125" style="92" customWidth="1"/>
    <col min="9747" max="9984" width="9.140625" style="92"/>
    <col min="9985" max="9988" width="0" style="92" hidden="1" customWidth="1"/>
    <col min="9989" max="9989" width="76.5703125" style="92" customWidth="1"/>
    <col min="9990" max="9994" width="0" style="92" hidden="1" customWidth="1"/>
    <col min="9995" max="9995" width="7.85546875" style="92" customWidth="1"/>
    <col min="9996" max="9997" width="5" style="92" customWidth="1"/>
    <col min="9998" max="9998" width="7.28515625" style="92" customWidth="1"/>
    <col min="9999" max="9999" width="4.28515625" style="92" customWidth="1"/>
    <col min="10000" max="10000" width="5.5703125" style="92" customWidth="1"/>
    <col min="10001" max="10001" width="6.42578125" style="92" customWidth="1"/>
    <col min="10002" max="10002" width="22.5703125" style="92" customWidth="1"/>
    <col min="10003" max="10240" width="9.140625" style="92"/>
    <col min="10241" max="10244" width="0" style="92" hidden="1" customWidth="1"/>
    <col min="10245" max="10245" width="76.5703125" style="92" customWidth="1"/>
    <col min="10246" max="10250" width="0" style="92" hidden="1" customWidth="1"/>
    <col min="10251" max="10251" width="7.85546875" style="92" customWidth="1"/>
    <col min="10252" max="10253" width="5" style="92" customWidth="1"/>
    <col min="10254" max="10254" width="7.28515625" style="92" customWidth="1"/>
    <col min="10255" max="10255" width="4.28515625" style="92" customWidth="1"/>
    <col min="10256" max="10256" width="5.5703125" style="92" customWidth="1"/>
    <col min="10257" max="10257" width="6.42578125" style="92" customWidth="1"/>
    <col min="10258" max="10258" width="22.5703125" style="92" customWidth="1"/>
    <col min="10259" max="10496" width="9.140625" style="92"/>
    <col min="10497" max="10500" width="0" style="92" hidden="1" customWidth="1"/>
    <col min="10501" max="10501" width="76.5703125" style="92" customWidth="1"/>
    <col min="10502" max="10506" width="0" style="92" hidden="1" customWidth="1"/>
    <col min="10507" max="10507" width="7.85546875" style="92" customWidth="1"/>
    <col min="10508" max="10509" width="5" style="92" customWidth="1"/>
    <col min="10510" max="10510" width="7.28515625" style="92" customWidth="1"/>
    <col min="10511" max="10511" width="4.28515625" style="92" customWidth="1"/>
    <col min="10512" max="10512" width="5.5703125" style="92" customWidth="1"/>
    <col min="10513" max="10513" width="6.42578125" style="92" customWidth="1"/>
    <col min="10514" max="10514" width="22.5703125" style="92" customWidth="1"/>
    <col min="10515" max="10752" width="9.140625" style="92"/>
    <col min="10753" max="10756" width="0" style="92" hidden="1" customWidth="1"/>
    <col min="10757" max="10757" width="76.5703125" style="92" customWidth="1"/>
    <col min="10758" max="10762" width="0" style="92" hidden="1" customWidth="1"/>
    <col min="10763" max="10763" width="7.85546875" style="92" customWidth="1"/>
    <col min="10764" max="10765" width="5" style="92" customWidth="1"/>
    <col min="10766" max="10766" width="7.28515625" style="92" customWidth="1"/>
    <col min="10767" max="10767" width="4.28515625" style="92" customWidth="1"/>
    <col min="10768" max="10768" width="5.5703125" style="92" customWidth="1"/>
    <col min="10769" max="10769" width="6.42578125" style="92" customWidth="1"/>
    <col min="10770" max="10770" width="22.5703125" style="92" customWidth="1"/>
    <col min="10771" max="11008" width="9.140625" style="92"/>
    <col min="11009" max="11012" width="0" style="92" hidden="1" customWidth="1"/>
    <col min="11013" max="11013" width="76.5703125" style="92" customWidth="1"/>
    <col min="11014" max="11018" width="0" style="92" hidden="1" customWidth="1"/>
    <col min="11019" max="11019" width="7.85546875" style="92" customWidth="1"/>
    <col min="11020" max="11021" width="5" style="92" customWidth="1"/>
    <col min="11022" max="11022" width="7.28515625" style="92" customWidth="1"/>
    <col min="11023" max="11023" width="4.28515625" style="92" customWidth="1"/>
    <col min="11024" max="11024" width="5.5703125" style="92" customWidth="1"/>
    <col min="11025" max="11025" width="6.42578125" style="92" customWidth="1"/>
    <col min="11026" max="11026" width="22.5703125" style="92" customWidth="1"/>
    <col min="11027" max="11264" width="9.140625" style="92"/>
    <col min="11265" max="11268" width="0" style="92" hidden="1" customWidth="1"/>
    <col min="11269" max="11269" width="76.5703125" style="92" customWidth="1"/>
    <col min="11270" max="11274" width="0" style="92" hidden="1" customWidth="1"/>
    <col min="11275" max="11275" width="7.85546875" style="92" customWidth="1"/>
    <col min="11276" max="11277" width="5" style="92" customWidth="1"/>
    <col min="11278" max="11278" width="7.28515625" style="92" customWidth="1"/>
    <col min="11279" max="11279" width="4.28515625" style="92" customWidth="1"/>
    <col min="11280" max="11280" width="5.5703125" style="92" customWidth="1"/>
    <col min="11281" max="11281" width="6.42578125" style="92" customWidth="1"/>
    <col min="11282" max="11282" width="22.5703125" style="92" customWidth="1"/>
    <col min="11283" max="11520" width="9.140625" style="92"/>
    <col min="11521" max="11524" width="0" style="92" hidden="1" customWidth="1"/>
    <col min="11525" max="11525" width="76.5703125" style="92" customWidth="1"/>
    <col min="11526" max="11530" width="0" style="92" hidden="1" customWidth="1"/>
    <col min="11531" max="11531" width="7.85546875" style="92" customWidth="1"/>
    <col min="11532" max="11533" width="5" style="92" customWidth="1"/>
    <col min="11534" max="11534" width="7.28515625" style="92" customWidth="1"/>
    <col min="11535" max="11535" width="4.28515625" style="92" customWidth="1"/>
    <col min="11536" max="11536" width="5.5703125" style="92" customWidth="1"/>
    <col min="11537" max="11537" width="6.42578125" style="92" customWidth="1"/>
    <col min="11538" max="11538" width="22.5703125" style="92" customWidth="1"/>
    <col min="11539" max="11776" width="9.140625" style="92"/>
    <col min="11777" max="11780" width="0" style="92" hidden="1" customWidth="1"/>
    <col min="11781" max="11781" width="76.5703125" style="92" customWidth="1"/>
    <col min="11782" max="11786" width="0" style="92" hidden="1" customWidth="1"/>
    <col min="11787" max="11787" width="7.85546875" style="92" customWidth="1"/>
    <col min="11788" max="11789" width="5" style="92" customWidth="1"/>
    <col min="11790" max="11790" width="7.28515625" style="92" customWidth="1"/>
    <col min="11791" max="11791" width="4.28515625" style="92" customWidth="1"/>
    <col min="11792" max="11792" width="5.5703125" style="92" customWidth="1"/>
    <col min="11793" max="11793" width="6.42578125" style="92" customWidth="1"/>
    <col min="11794" max="11794" width="22.5703125" style="92" customWidth="1"/>
    <col min="11795" max="12032" width="9.140625" style="92"/>
    <col min="12033" max="12036" width="0" style="92" hidden="1" customWidth="1"/>
    <col min="12037" max="12037" width="76.5703125" style="92" customWidth="1"/>
    <col min="12038" max="12042" width="0" style="92" hidden="1" customWidth="1"/>
    <col min="12043" max="12043" width="7.85546875" style="92" customWidth="1"/>
    <col min="12044" max="12045" width="5" style="92" customWidth="1"/>
    <col min="12046" max="12046" width="7.28515625" style="92" customWidth="1"/>
    <col min="12047" max="12047" width="4.28515625" style="92" customWidth="1"/>
    <col min="12048" max="12048" width="5.5703125" style="92" customWidth="1"/>
    <col min="12049" max="12049" width="6.42578125" style="92" customWidth="1"/>
    <col min="12050" max="12050" width="22.5703125" style="92" customWidth="1"/>
    <col min="12051" max="12288" width="9.140625" style="92"/>
    <col min="12289" max="12292" width="0" style="92" hidden="1" customWidth="1"/>
    <col min="12293" max="12293" width="76.5703125" style="92" customWidth="1"/>
    <col min="12294" max="12298" width="0" style="92" hidden="1" customWidth="1"/>
    <col min="12299" max="12299" width="7.85546875" style="92" customWidth="1"/>
    <col min="12300" max="12301" width="5" style="92" customWidth="1"/>
    <col min="12302" max="12302" width="7.28515625" style="92" customWidth="1"/>
    <col min="12303" max="12303" width="4.28515625" style="92" customWidth="1"/>
    <col min="12304" max="12304" width="5.5703125" style="92" customWidth="1"/>
    <col min="12305" max="12305" width="6.42578125" style="92" customWidth="1"/>
    <col min="12306" max="12306" width="22.5703125" style="92" customWidth="1"/>
    <col min="12307" max="12544" width="9.140625" style="92"/>
    <col min="12545" max="12548" width="0" style="92" hidden="1" customWidth="1"/>
    <col min="12549" max="12549" width="76.5703125" style="92" customWidth="1"/>
    <col min="12550" max="12554" width="0" style="92" hidden="1" customWidth="1"/>
    <col min="12555" max="12555" width="7.85546875" style="92" customWidth="1"/>
    <col min="12556" max="12557" width="5" style="92" customWidth="1"/>
    <col min="12558" max="12558" width="7.28515625" style="92" customWidth="1"/>
    <col min="12559" max="12559" width="4.28515625" style="92" customWidth="1"/>
    <col min="12560" max="12560" width="5.5703125" style="92" customWidth="1"/>
    <col min="12561" max="12561" width="6.42578125" style="92" customWidth="1"/>
    <col min="12562" max="12562" width="22.5703125" style="92" customWidth="1"/>
    <col min="12563" max="12800" width="9.140625" style="92"/>
    <col min="12801" max="12804" width="0" style="92" hidden="1" customWidth="1"/>
    <col min="12805" max="12805" width="76.5703125" style="92" customWidth="1"/>
    <col min="12806" max="12810" width="0" style="92" hidden="1" customWidth="1"/>
    <col min="12811" max="12811" width="7.85546875" style="92" customWidth="1"/>
    <col min="12812" max="12813" width="5" style="92" customWidth="1"/>
    <col min="12814" max="12814" width="7.28515625" style="92" customWidth="1"/>
    <col min="12815" max="12815" width="4.28515625" style="92" customWidth="1"/>
    <col min="12816" max="12816" width="5.5703125" style="92" customWidth="1"/>
    <col min="12817" max="12817" width="6.42578125" style="92" customWidth="1"/>
    <col min="12818" max="12818" width="22.5703125" style="92" customWidth="1"/>
    <col min="12819" max="13056" width="9.140625" style="92"/>
    <col min="13057" max="13060" width="0" style="92" hidden="1" customWidth="1"/>
    <col min="13061" max="13061" width="76.5703125" style="92" customWidth="1"/>
    <col min="13062" max="13066" width="0" style="92" hidden="1" customWidth="1"/>
    <col min="13067" max="13067" width="7.85546875" style="92" customWidth="1"/>
    <col min="13068" max="13069" width="5" style="92" customWidth="1"/>
    <col min="13070" max="13070" width="7.28515625" style="92" customWidth="1"/>
    <col min="13071" max="13071" width="4.28515625" style="92" customWidth="1"/>
    <col min="13072" max="13072" width="5.5703125" style="92" customWidth="1"/>
    <col min="13073" max="13073" width="6.42578125" style="92" customWidth="1"/>
    <col min="13074" max="13074" width="22.5703125" style="92" customWidth="1"/>
    <col min="13075" max="13312" width="9.140625" style="92"/>
    <col min="13313" max="13316" width="0" style="92" hidden="1" customWidth="1"/>
    <col min="13317" max="13317" width="76.5703125" style="92" customWidth="1"/>
    <col min="13318" max="13322" width="0" style="92" hidden="1" customWidth="1"/>
    <col min="13323" max="13323" width="7.85546875" style="92" customWidth="1"/>
    <col min="13324" max="13325" width="5" style="92" customWidth="1"/>
    <col min="13326" max="13326" width="7.28515625" style="92" customWidth="1"/>
    <col min="13327" max="13327" width="4.28515625" style="92" customWidth="1"/>
    <col min="13328" max="13328" width="5.5703125" style="92" customWidth="1"/>
    <col min="13329" max="13329" width="6.42578125" style="92" customWidth="1"/>
    <col min="13330" max="13330" width="22.5703125" style="92" customWidth="1"/>
    <col min="13331" max="13568" width="9.140625" style="92"/>
    <col min="13569" max="13572" width="0" style="92" hidden="1" customWidth="1"/>
    <col min="13573" max="13573" width="76.5703125" style="92" customWidth="1"/>
    <col min="13574" max="13578" width="0" style="92" hidden="1" customWidth="1"/>
    <col min="13579" max="13579" width="7.85546875" style="92" customWidth="1"/>
    <col min="13580" max="13581" width="5" style="92" customWidth="1"/>
    <col min="13582" max="13582" width="7.28515625" style="92" customWidth="1"/>
    <col min="13583" max="13583" width="4.28515625" style="92" customWidth="1"/>
    <col min="13584" max="13584" width="5.5703125" style="92" customWidth="1"/>
    <col min="13585" max="13585" width="6.42578125" style="92" customWidth="1"/>
    <col min="13586" max="13586" width="22.5703125" style="92" customWidth="1"/>
    <col min="13587" max="13824" width="9.140625" style="92"/>
    <col min="13825" max="13828" width="0" style="92" hidden="1" customWidth="1"/>
    <col min="13829" max="13829" width="76.5703125" style="92" customWidth="1"/>
    <col min="13830" max="13834" width="0" style="92" hidden="1" customWidth="1"/>
    <col min="13835" max="13835" width="7.85546875" style="92" customWidth="1"/>
    <col min="13836" max="13837" width="5" style="92" customWidth="1"/>
    <col min="13838" max="13838" width="7.28515625" style="92" customWidth="1"/>
    <col min="13839" max="13839" width="4.28515625" style="92" customWidth="1"/>
    <col min="13840" max="13840" width="5.5703125" style="92" customWidth="1"/>
    <col min="13841" max="13841" width="6.42578125" style="92" customWidth="1"/>
    <col min="13842" max="13842" width="22.5703125" style="92" customWidth="1"/>
    <col min="13843" max="14080" width="9.140625" style="92"/>
    <col min="14081" max="14084" width="0" style="92" hidden="1" customWidth="1"/>
    <col min="14085" max="14085" width="76.5703125" style="92" customWidth="1"/>
    <col min="14086" max="14090" width="0" style="92" hidden="1" customWidth="1"/>
    <col min="14091" max="14091" width="7.85546875" style="92" customWidth="1"/>
    <col min="14092" max="14093" width="5" style="92" customWidth="1"/>
    <col min="14094" max="14094" width="7.28515625" style="92" customWidth="1"/>
    <col min="14095" max="14095" width="4.28515625" style="92" customWidth="1"/>
    <col min="14096" max="14096" width="5.5703125" style="92" customWidth="1"/>
    <col min="14097" max="14097" width="6.42578125" style="92" customWidth="1"/>
    <col min="14098" max="14098" width="22.5703125" style="92" customWidth="1"/>
    <col min="14099" max="14336" width="9.140625" style="92"/>
    <col min="14337" max="14340" width="0" style="92" hidden="1" customWidth="1"/>
    <col min="14341" max="14341" width="76.5703125" style="92" customWidth="1"/>
    <col min="14342" max="14346" width="0" style="92" hidden="1" customWidth="1"/>
    <col min="14347" max="14347" width="7.85546875" style="92" customWidth="1"/>
    <col min="14348" max="14349" width="5" style="92" customWidth="1"/>
    <col min="14350" max="14350" width="7.28515625" style="92" customWidth="1"/>
    <col min="14351" max="14351" width="4.28515625" style="92" customWidth="1"/>
    <col min="14352" max="14352" width="5.5703125" style="92" customWidth="1"/>
    <col min="14353" max="14353" width="6.42578125" style="92" customWidth="1"/>
    <col min="14354" max="14354" width="22.5703125" style="92" customWidth="1"/>
    <col min="14355" max="14592" width="9.140625" style="92"/>
    <col min="14593" max="14596" width="0" style="92" hidden="1" customWidth="1"/>
    <col min="14597" max="14597" width="76.5703125" style="92" customWidth="1"/>
    <col min="14598" max="14602" width="0" style="92" hidden="1" customWidth="1"/>
    <col min="14603" max="14603" width="7.85546875" style="92" customWidth="1"/>
    <col min="14604" max="14605" width="5" style="92" customWidth="1"/>
    <col min="14606" max="14606" width="7.28515625" style="92" customWidth="1"/>
    <col min="14607" max="14607" width="4.28515625" style="92" customWidth="1"/>
    <col min="14608" max="14608" width="5.5703125" style="92" customWidth="1"/>
    <col min="14609" max="14609" width="6.42578125" style="92" customWidth="1"/>
    <col min="14610" max="14610" width="22.5703125" style="92" customWidth="1"/>
    <col min="14611" max="14848" width="9.140625" style="92"/>
    <col min="14849" max="14852" width="0" style="92" hidden="1" customWidth="1"/>
    <col min="14853" max="14853" width="76.5703125" style="92" customWidth="1"/>
    <col min="14854" max="14858" width="0" style="92" hidden="1" customWidth="1"/>
    <col min="14859" max="14859" width="7.85546875" style="92" customWidth="1"/>
    <col min="14860" max="14861" width="5" style="92" customWidth="1"/>
    <col min="14862" max="14862" width="7.28515625" style="92" customWidth="1"/>
    <col min="14863" max="14863" width="4.28515625" style="92" customWidth="1"/>
    <col min="14864" max="14864" width="5.5703125" style="92" customWidth="1"/>
    <col min="14865" max="14865" width="6.42578125" style="92" customWidth="1"/>
    <col min="14866" max="14866" width="22.5703125" style="92" customWidth="1"/>
    <col min="14867" max="15104" width="9.140625" style="92"/>
    <col min="15105" max="15108" width="0" style="92" hidden="1" customWidth="1"/>
    <col min="15109" max="15109" width="76.5703125" style="92" customWidth="1"/>
    <col min="15110" max="15114" width="0" style="92" hidden="1" customWidth="1"/>
    <col min="15115" max="15115" width="7.85546875" style="92" customWidth="1"/>
    <col min="15116" max="15117" width="5" style="92" customWidth="1"/>
    <col min="15118" max="15118" width="7.28515625" style="92" customWidth="1"/>
    <col min="15119" max="15119" width="4.28515625" style="92" customWidth="1"/>
    <col min="15120" max="15120" width="5.5703125" style="92" customWidth="1"/>
    <col min="15121" max="15121" width="6.42578125" style="92" customWidth="1"/>
    <col min="15122" max="15122" width="22.5703125" style="92" customWidth="1"/>
    <col min="15123" max="15360" width="9.140625" style="92"/>
    <col min="15361" max="15364" width="0" style="92" hidden="1" customWidth="1"/>
    <col min="15365" max="15365" width="76.5703125" style="92" customWidth="1"/>
    <col min="15366" max="15370" width="0" style="92" hidden="1" customWidth="1"/>
    <col min="15371" max="15371" width="7.85546875" style="92" customWidth="1"/>
    <col min="15372" max="15373" width="5" style="92" customWidth="1"/>
    <col min="15374" max="15374" width="7.28515625" style="92" customWidth="1"/>
    <col min="15375" max="15375" width="4.28515625" style="92" customWidth="1"/>
    <col min="15376" max="15376" width="5.5703125" style="92" customWidth="1"/>
    <col min="15377" max="15377" width="6.42578125" style="92" customWidth="1"/>
    <col min="15378" max="15378" width="22.5703125" style="92" customWidth="1"/>
    <col min="15379" max="15616" width="9.140625" style="92"/>
    <col min="15617" max="15620" width="0" style="92" hidden="1" customWidth="1"/>
    <col min="15621" max="15621" width="76.5703125" style="92" customWidth="1"/>
    <col min="15622" max="15626" width="0" style="92" hidden="1" customWidth="1"/>
    <col min="15627" max="15627" width="7.85546875" style="92" customWidth="1"/>
    <col min="15628" max="15629" width="5" style="92" customWidth="1"/>
    <col min="15630" max="15630" width="7.28515625" style="92" customWidth="1"/>
    <col min="15631" max="15631" width="4.28515625" style="92" customWidth="1"/>
    <col min="15632" max="15632" width="5.5703125" style="92" customWidth="1"/>
    <col min="15633" max="15633" width="6.42578125" style="92" customWidth="1"/>
    <col min="15634" max="15634" width="22.5703125" style="92" customWidth="1"/>
    <col min="15635" max="15872" width="9.140625" style="92"/>
    <col min="15873" max="15876" width="0" style="92" hidden="1" customWidth="1"/>
    <col min="15877" max="15877" width="76.5703125" style="92" customWidth="1"/>
    <col min="15878" max="15882" width="0" style="92" hidden="1" customWidth="1"/>
    <col min="15883" max="15883" width="7.85546875" style="92" customWidth="1"/>
    <col min="15884" max="15885" width="5" style="92" customWidth="1"/>
    <col min="15886" max="15886" width="7.28515625" style="92" customWidth="1"/>
    <col min="15887" max="15887" width="4.28515625" style="92" customWidth="1"/>
    <col min="15888" max="15888" width="5.5703125" style="92" customWidth="1"/>
    <col min="15889" max="15889" width="6.42578125" style="92" customWidth="1"/>
    <col min="15890" max="15890" width="22.5703125" style="92" customWidth="1"/>
    <col min="15891" max="16128" width="9.140625" style="92"/>
    <col min="16129" max="16132" width="0" style="92" hidden="1" customWidth="1"/>
    <col min="16133" max="16133" width="76.5703125" style="92" customWidth="1"/>
    <col min="16134" max="16138" width="0" style="92" hidden="1" customWidth="1"/>
    <col min="16139" max="16139" width="7.85546875" style="92" customWidth="1"/>
    <col min="16140" max="16141" width="5" style="92" customWidth="1"/>
    <col min="16142" max="16142" width="7.28515625" style="92" customWidth="1"/>
    <col min="16143" max="16143" width="4.28515625" style="92" customWidth="1"/>
    <col min="16144" max="16144" width="5.5703125" style="92" customWidth="1"/>
    <col min="16145" max="16145" width="6.42578125" style="92" customWidth="1"/>
    <col min="16146" max="16146" width="22.5703125" style="92" customWidth="1"/>
    <col min="16147" max="16384" width="9.140625" style="92"/>
  </cols>
  <sheetData>
    <row r="1" spans="1:18" s="92" customFormat="1" ht="16.149999999999999" customHeigh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94"/>
      <c r="R1" s="4" t="s">
        <v>0</v>
      </c>
    </row>
    <row r="2" spans="1:18" s="92" customFormat="1" ht="27" customHeight="1" x14ac:dyDescent="0.3">
      <c r="A2" s="1"/>
      <c r="B2" s="2"/>
      <c r="C2" s="2"/>
      <c r="D2" s="2"/>
      <c r="E2" s="79"/>
      <c r="F2" s="79"/>
      <c r="G2" s="79"/>
      <c r="H2" s="79"/>
      <c r="I2" s="79"/>
      <c r="J2" s="79"/>
      <c r="K2" s="79"/>
      <c r="L2" s="79"/>
      <c r="M2" s="79"/>
      <c r="N2" s="79"/>
      <c r="O2" s="84" t="s">
        <v>1</v>
      </c>
      <c r="P2" s="84"/>
      <c r="Q2" s="84"/>
      <c r="R2" s="84"/>
    </row>
    <row r="3" spans="1:18" s="92" customFormat="1" ht="53.45" customHeight="1" x14ac:dyDescent="0.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3"/>
      <c r="M3" s="3"/>
      <c r="N3" s="3"/>
      <c r="O3" s="84"/>
      <c r="P3" s="84"/>
      <c r="Q3" s="84"/>
      <c r="R3" s="84"/>
    </row>
    <row r="4" spans="1:18" s="92" customFormat="1" ht="18.75" x14ac:dyDescent="0.3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3"/>
      <c r="N4" s="3"/>
      <c r="O4" s="3"/>
      <c r="P4" s="3"/>
      <c r="Q4" s="3"/>
      <c r="R4" s="5"/>
    </row>
    <row r="5" spans="1:18" s="92" customFormat="1" ht="48" customHeight="1" x14ac:dyDescent="0.3">
      <c r="A5" s="1"/>
      <c r="B5" s="2"/>
      <c r="C5" s="2"/>
      <c r="D5" s="2"/>
      <c r="E5" s="85" t="s">
        <v>2</v>
      </c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s="92" customFormat="1" ht="18.75" x14ac:dyDescent="0.3">
      <c r="A6" s="1"/>
      <c r="B6" s="2"/>
      <c r="C6" s="2"/>
      <c r="D6" s="2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6"/>
    </row>
    <row r="7" spans="1:18" s="92" customFormat="1" ht="18.75" x14ac:dyDescent="0.3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7" t="s">
        <v>3</v>
      </c>
    </row>
    <row r="8" spans="1:18" s="92" customFormat="1" ht="18.75" x14ac:dyDescent="0.3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7"/>
    </row>
    <row r="9" spans="1:18" s="92" customFormat="1" ht="38.25" customHeight="1" x14ac:dyDescent="0.3">
      <c r="A9" s="8"/>
      <c r="B9" s="80"/>
      <c r="C9" s="80"/>
      <c r="D9" s="80"/>
      <c r="E9" s="85" t="s">
        <v>4</v>
      </c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</row>
    <row r="10" spans="1:18" s="92" customFormat="1" ht="14.25" customHeight="1" x14ac:dyDescent="0.3">
      <c r="A10" s="1"/>
      <c r="B10" s="2"/>
      <c r="C10" s="2"/>
      <c r="D10" s="2"/>
      <c r="E10" s="94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97"/>
    </row>
    <row r="11" spans="1:18" s="92" customFormat="1" ht="19.5" thickBot="1" x14ac:dyDescent="0.35">
      <c r="A11" s="1"/>
      <c r="B11" s="2"/>
      <c r="C11" s="2"/>
      <c r="D11" s="2"/>
      <c r="E11" s="94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7" t="s">
        <v>5</v>
      </c>
    </row>
    <row r="12" spans="1:18" s="92" customFormat="1" ht="19.5" customHeight="1" thickBot="1" x14ac:dyDescent="0.35">
      <c r="A12" s="9"/>
      <c r="B12" s="86" t="s">
        <v>6</v>
      </c>
      <c r="C12" s="86" t="s">
        <v>7</v>
      </c>
      <c r="D12" s="86" t="s">
        <v>8</v>
      </c>
      <c r="E12" s="88" t="s">
        <v>9</v>
      </c>
      <c r="F12" s="10" t="s">
        <v>10</v>
      </c>
      <c r="G12" s="11"/>
      <c r="H12" s="11"/>
      <c r="I12" s="11"/>
      <c r="J12" s="11"/>
      <c r="K12" s="89" t="s">
        <v>11</v>
      </c>
      <c r="L12" s="90"/>
      <c r="M12" s="90"/>
      <c r="N12" s="90"/>
      <c r="O12" s="90"/>
      <c r="P12" s="90"/>
      <c r="Q12" s="90"/>
      <c r="R12" s="88" t="s">
        <v>12</v>
      </c>
    </row>
    <row r="13" spans="1:18" s="92" customFormat="1" ht="34.5" customHeight="1" thickBot="1" x14ac:dyDescent="0.35">
      <c r="A13" s="12"/>
      <c r="B13" s="87"/>
      <c r="C13" s="87"/>
      <c r="D13" s="86"/>
      <c r="E13" s="88"/>
      <c r="F13" s="13" t="s">
        <v>13</v>
      </c>
      <c r="G13" s="81" t="s">
        <v>14</v>
      </c>
      <c r="H13" s="81" t="s">
        <v>15</v>
      </c>
      <c r="I13" s="81" t="s">
        <v>16</v>
      </c>
      <c r="J13" s="14"/>
      <c r="K13" s="14" t="s">
        <v>17</v>
      </c>
      <c r="L13" s="15" t="s">
        <v>18</v>
      </c>
      <c r="M13" s="15" t="s">
        <v>19</v>
      </c>
      <c r="N13" s="16" t="s">
        <v>13</v>
      </c>
      <c r="O13" s="16"/>
      <c r="P13" s="16"/>
      <c r="Q13" s="17" t="s">
        <v>16</v>
      </c>
      <c r="R13" s="88"/>
    </row>
    <row r="14" spans="1:18" s="92" customFormat="1" ht="37.5" customHeight="1" x14ac:dyDescent="0.3">
      <c r="A14" s="18"/>
      <c r="B14" s="19"/>
      <c r="C14" s="19"/>
      <c r="D14" s="20"/>
      <c r="E14" s="21" t="s">
        <v>20</v>
      </c>
      <c r="F14" s="22"/>
      <c r="G14" s="14"/>
      <c r="H14" s="14"/>
      <c r="I14" s="23"/>
      <c r="J14" s="23"/>
      <c r="K14" s="24"/>
      <c r="L14" s="25"/>
      <c r="M14" s="25"/>
      <c r="N14" s="25"/>
      <c r="O14" s="25"/>
      <c r="P14" s="25"/>
      <c r="Q14" s="13"/>
      <c r="R14" s="26">
        <f>R15+R18+R22+R25+R35+R52+R90+R91+R92+R95+R98+R100+R104+R109</f>
        <v>4107370.9000000004</v>
      </c>
    </row>
    <row r="15" spans="1:18" s="92" customFormat="1" ht="31.5" x14ac:dyDescent="0.2">
      <c r="A15" s="27"/>
      <c r="B15" s="82">
        <v>402300</v>
      </c>
      <c r="C15" s="82"/>
      <c r="D15" s="83"/>
      <c r="E15" s="28" t="s">
        <v>21</v>
      </c>
      <c r="F15" s="29">
        <v>5226600</v>
      </c>
      <c r="G15" s="30">
        <v>124</v>
      </c>
      <c r="H15" s="30">
        <v>701</v>
      </c>
      <c r="I15" s="30">
        <v>411</v>
      </c>
      <c r="J15" s="31">
        <v>10100</v>
      </c>
      <c r="K15" s="32" t="s">
        <v>10</v>
      </c>
      <c r="L15" s="33" t="s">
        <v>10</v>
      </c>
      <c r="M15" s="33" t="s">
        <v>10</v>
      </c>
      <c r="N15" s="32" t="s">
        <v>10</v>
      </c>
      <c r="O15" s="33" t="s">
        <v>10</v>
      </c>
      <c r="P15" s="33" t="s">
        <v>10</v>
      </c>
      <c r="Q15" s="32" t="s">
        <v>10</v>
      </c>
      <c r="R15" s="34">
        <f>R16+R17</f>
        <v>65889.5</v>
      </c>
    </row>
    <row r="16" spans="1:18" s="92" customFormat="1" ht="47.25" x14ac:dyDescent="0.2">
      <c r="A16" s="27"/>
      <c r="B16" s="35">
        <v>10</v>
      </c>
      <c r="C16" s="35">
        <v>2</v>
      </c>
      <c r="D16" s="35">
        <v>402300</v>
      </c>
      <c r="E16" s="36" t="s">
        <v>22</v>
      </c>
      <c r="F16" s="30">
        <v>5226600</v>
      </c>
      <c r="G16" s="30">
        <v>124</v>
      </c>
      <c r="H16" s="30">
        <v>702</v>
      </c>
      <c r="I16" s="30">
        <v>411</v>
      </c>
      <c r="J16" s="30">
        <v>10100</v>
      </c>
      <c r="K16" s="37">
        <v>124</v>
      </c>
      <c r="L16" s="38">
        <v>7</v>
      </c>
      <c r="M16" s="38">
        <v>2</v>
      </c>
      <c r="N16" s="37">
        <v>522</v>
      </c>
      <c r="O16" s="38">
        <v>66</v>
      </c>
      <c r="P16" s="38">
        <v>0</v>
      </c>
      <c r="Q16" s="37">
        <v>411</v>
      </c>
      <c r="R16" s="39">
        <v>5000</v>
      </c>
    </row>
    <row r="17" spans="1:18" s="92" customFormat="1" ht="36" customHeight="1" x14ac:dyDescent="0.2">
      <c r="A17" s="27"/>
      <c r="B17" s="35">
        <v>10</v>
      </c>
      <c r="C17" s="35">
        <v>2</v>
      </c>
      <c r="D17" s="35">
        <v>402300</v>
      </c>
      <c r="E17" s="36" t="s">
        <v>23</v>
      </c>
      <c r="F17" s="30">
        <v>5226600</v>
      </c>
      <c r="G17" s="30">
        <v>124</v>
      </c>
      <c r="H17" s="30">
        <v>701</v>
      </c>
      <c r="I17" s="30">
        <v>411</v>
      </c>
      <c r="J17" s="30">
        <v>10100</v>
      </c>
      <c r="K17" s="37">
        <v>124</v>
      </c>
      <c r="L17" s="38">
        <v>7</v>
      </c>
      <c r="M17" s="38">
        <v>1</v>
      </c>
      <c r="N17" s="37">
        <v>522</v>
      </c>
      <c r="O17" s="38">
        <v>66</v>
      </c>
      <c r="P17" s="38">
        <v>0</v>
      </c>
      <c r="Q17" s="37">
        <v>411</v>
      </c>
      <c r="R17" s="39">
        <v>60889.5</v>
      </c>
    </row>
    <row r="18" spans="1:18" s="92" customFormat="1" ht="47.25" x14ac:dyDescent="0.2">
      <c r="A18" s="27"/>
      <c r="B18" s="82">
        <v>505600</v>
      </c>
      <c r="C18" s="82"/>
      <c r="D18" s="83"/>
      <c r="E18" s="28" t="s">
        <v>24</v>
      </c>
      <c r="F18" s="29">
        <v>6553700</v>
      </c>
      <c r="G18" s="30">
        <v>124</v>
      </c>
      <c r="H18" s="30">
        <v>801</v>
      </c>
      <c r="I18" s="30">
        <v>411</v>
      </c>
      <c r="J18" s="31">
        <v>10100</v>
      </c>
      <c r="K18" s="32" t="s">
        <v>10</v>
      </c>
      <c r="L18" s="33" t="s">
        <v>10</v>
      </c>
      <c r="M18" s="33" t="s">
        <v>10</v>
      </c>
      <c r="N18" s="32" t="s">
        <v>10</v>
      </c>
      <c r="O18" s="33" t="s">
        <v>10</v>
      </c>
      <c r="P18" s="33" t="s">
        <v>10</v>
      </c>
      <c r="Q18" s="32" t="s">
        <v>10</v>
      </c>
      <c r="R18" s="34">
        <f>R19+R20+R21</f>
        <v>514575.9</v>
      </c>
    </row>
    <row r="19" spans="1:18" s="92" customFormat="1" ht="18.75" x14ac:dyDescent="0.2">
      <c r="A19" s="27"/>
      <c r="B19" s="35">
        <v>10</v>
      </c>
      <c r="C19" s="35">
        <v>4</v>
      </c>
      <c r="D19" s="35">
        <v>505600</v>
      </c>
      <c r="E19" s="36" t="s">
        <v>25</v>
      </c>
      <c r="F19" s="30">
        <v>6553700</v>
      </c>
      <c r="G19" s="30">
        <v>124</v>
      </c>
      <c r="H19" s="30">
        <v>801</v>
      </c>
      <c r="I19" s="30">
        <v>411</v>
      </c>
      <c r="J19" s="30">
        <v>10100</v>
      </c>
      <c r="K19" s="37">
        <v>124</v>
      </c>
      <c r="L19" s="38">
        <v>8</v>
      </c>
      <c r="M19" s="38">
        <v>1</v>
      </c>
      <c r="N19" s="37">
        <v>655</v>
      </c>
      <c r="O19" s="38">
        <v>37</v>
      </c>
      <c r="P19" s="38">
        <v>0</v>
      </c>
      <c r="Q19" s="37">
        <v>411</v>
      </c>
      <c r="R19" s="39">
        <v>130344.3</v>
      </c>
    </row>
    <row r="20" spans="1:18" s="92" customFormat="1" ht="31.5" x14ac:dyDescent="0.2">
      <c r="A20" s="27"/>
      <c r="B20" s="35">
        <v>10</v>
      </c>
      <c r="C20" s="35">
        <v>4</v>
      </c>
      <c r="D20" s="35">
        <v>505600</v>
      </c>
      <c r="E20" s="36" t="s">
        <v>26</v>
      </c>
      <c r="F20" s="30">
        <v>6553700</v>
      </c>
      <c r="G20" s="30">
        <v>124</v>
      </c>
      <c r="H20" s="30">
        <v>801</v>
      </c>
      <c r="I20" s="30">
        <v>411</v>
      </c>
      <c r="J20" s="30">
        <v>10100</v>
      </c>
      <c r="K20" s="37">
        <v>124</v>
      </c>
      <c r="L20" s="38">
        <v>8</v>
      </c>
      <c r="M20" s="38">
        <v>1</v>
      </c>
      <c r="N20" s="37">
        <v>655</v>
      </c>
      <c r="O20" s="38">
        <v>37</v>
      </c>
      <c r="P20" s="38">
        <v>0</v>
      </c>
      <c r="Q20" s="37">
        <v>411</v>
      </c>
      <c r="R20" s="39">
        <v>340062.4</v>
      </c>
    </row>
    <row r="21" spans="1:18" s="92" customFormat="1" ht="31.5" x14ac:dyDescent="0.2">
      <c r="A21" s="27"/>
      <c r="B21" s="35">
        <v>10</v>
      </c>
      <c r="C21" s="35">
        <v>4</v>
      </c>
      <c r="D21" s="35">
        <v>505600</v>
      </c>
      <c r="E21" s="36" t="s">
        <v>27</v>
      </c>
      <c r="F21" s="30">
        <v>6553700</v>
      </c>
      <c r="G21" s="30">
        <v>124</v>
      </c>
      <c r="H21" s="30">
        <v>801</v>
      </c>
      <c r="I21" s="30">
        <v>411</v>
      </c>
      <c r="J21" s="30">
        <v>10100</v>
      </c>
      <c r="K21" s="37">
        <v>124</v>
      </c>
      <c r="L21" s="38">
        <v>8</v>
      </c>
      <c r="M21" s="38">
        <v>1</v>
      </c>
      <c r="N21" s="37">
        <v>655</v>
      </c>
      <c r="O21" s="38">
        <v>37</v>
      </c>
      <c r="P21" s="38">
        <v>0</v>
      </c>
      <c r="Q21" s="37">
        <v>411</v>
      </c>
      <c r="R21" s="39">
        <v>44169.2</v>
      </c>
    </row>
    <row r="22" spans="1:18" s="92" customFormat="1" ht="63" x14ac:dyDescent="0.2">
      <c r="A22" s="27"/>
      <c r="B22" s="82">
        <v>402000</v>
      </c>
      <c r="C22" s="82"/>
      <c r="D22" s="83"/>
      <c r="E22" s="28" t="s">
        <v>28</v>
      </c>
      <c r="F22" s="29">
        <v>5223500</v>
      </c>
      <c r="G22" s="30">
        <v>124</v>
      </c>
      <c r="H22" s="30">
        <v>801</v>
      </c>
      <c r="I22" s="30">
        <v>411</v>
      </c>
      <c r="J22" s="31">
        <v>10100</v>
      </c>
      <c r="K22" s="32" t="s">
        <v>10</v>
      </c>
      <c r="L22" s="33" t="s">
        <v>10</v>
      </c>
      <c r="M22" s="33" t="s">
        <v>10</v>
      </c>
      <c r="N22" s="32" t="s">
        <v>10</v>
      </c>
      <c r="O22" s="33" t="s">
        <v>10</v>
      </c>
      <c r="P22" s="33" t="s">
        <v>10</v>
      </c>
      <c r="Q22" s="32" t="s">
        <v>10</v>
      </c>
      <c r="R22" s="34">
        <f>R23+R24</f>
        <v>1520</v>
      </c>
    </row>
    <row r="23" spans="1:18" s="92" customFormat="1" ht="18.75" x14ac:dyDescent="0.2">
      <c r="A23" s="27"/>
      <c r="B23" s="35"/>
      <c r="C23" s="35"/>
      <c r="D23" s="40"/>
      <c r="E23" s="36" t="s">
        <v>29</v>
      </c>
      <c r="F23" s="29"/>
      <c r="G23" s="30"/>
      <c r="H23" s="30"/>
      <c r="I23" s="30"/>
      <c r="J23" s="31"/>
      <c r="K23" s="37">
        <v>124</v>
      </c>
      <c r="L23" s="38">
        <v>8</v>
      </c>
      <c r="M23" s="38">
        <v>1</v>
      </c>
      <c r="N23" s="37">
        <v>522</v>
      </c>
      <c r="O23" s="38">
        <v>35</v>
      </c>
      <c r="P23" s="38">
        <v>0</v>
      </c>
      <c r="Q23" s="37">
        <v>411</v>
      </c>
      <c r="R23" s="39">
        <v>1020</v>
      </c>
    </row>
    <row r="24" spans="1:18" s="92" customFormat="1" ht="47.25" x14ac:dyDescent="0.2">
      <c r="A24" s="27"/>
      <c r="B24" s="35"/>
      <c r="C24" s="35"/>
      <c r="D24" s="40"/>
      <c r="E24" s="36" t="s">
        <v>30</v>
      </c>
      <c r="F24" s="29"/>
      <c r="G24" s="30"/>
      <c r="H24" s="30"/>
      <c r="I24" s="30"/>
      <c r="J24" s="31"/>
      <c r="K24" s="37">
        <v>124</v>
      </c>
      <c r="L24" s="38">
        <v>8</v>
      </c>
      <c r="M24" s="38">
        <v>1</v>
      </c>
      <c r="N24" s="37">
        <v>522</v>
      </c>
      <c r="O24" s="38">
        <v>35</v>
      </c>
      <c r="P24" s="38">
        <v>0</v>
      </c>
      <c r="Q24" s="37">
        <v>411</v>
      </c>
      <c r="R24" s="39">
        <v>500</v>
      </c>
    </row>
    <row r="25" spans="1:18" s="92" customFormat="1" ht="31.5" x14ac:dyDescent="0.2">
      <c r="A25" s="27"/>
      <c r="B25" s="82">
        <v>401700</v>
      </c>
      <c r="C25" s="82"/>
      <c r="D25" s="83"/>
      <c r="E25" s="28" t="s">
        <v>31</v>
      </c>
      <c r="F25" s="29">
        <v>5224800</v>
      </c>
      <c r="G25" s="30">
        <v>124</v>
      </c>
      <c r="H25" s="30">
        <v>901</v>
      </c>
      <c r="I25" s="30">
        <v>411</v>
      </c>
      <c r="J25" s="31">
        <v>10100</v>
      </c>
      <c r="K25" s="32" t="s">
        <v>10</v>
      </c>
      <c r="L25" s="33" t="s">
        <v>10</v>
      </c>
      <c r="M25" s="33" t="s">
        <v>10</v>
      </c>
      <c r="N25" s="32" t="s">
        <v>10</v>
      </c>
      <c r="O25" s="33" t="s">
        <v>10</v>
      </c>
      <c r="P25" s="33" t="s">
        <v>10</v>
      </c>
      <c r="Q25" s="32" t="s">
        <v>10</v>
      </c>
      <c r="R25" s="34">
        <f>R26+R27+R28+R29+R30+R31+R32+R33+R34</f>
        <v>263947.59999999998</v>
      </c>
    </row>
    <row r="26" spans="1:18" s="92" customFormat="1" ht="47.25" x14ac:dyDescent="0.2">
      <c r="A26" s="27"/>
      <c r="B26" s="35">
        <v>10</v>
      </c>
      <c r="C26" s="35">
        <v>7</v>
      </c>
      <c r="D26" s="35">
        <v>401700</v>
      </c>
      <c r="E26" s="36" t="s">
        <v>32</v>
      </c>
      <c r="F26" s="30">
        <v>5224800</v>
      </c>
      <c r="G26" s="30">
        <v>124</v>
      </c>
      <c r="H26" s="30">
        <v>901</v>
      </c>
      <c r="I26" s="30">
        <v>411</v>
      </c>
      <c r="J26" s="30">
        <v>10100</v>
      </c>
      <c r="K26" s="37">
        <v>124</v>
      </c>
      <c r="L26" s="38">
        <v>9</v>
      </c>
      <c r="M26" s="38">
        <v>1</v>
      </c>
      <c r="N26" s="37">
        <v>522</v>
      </c>
      <c r="O26" s="38">
        <v>48</v>
      </c>
      <c r="P26" s="38">
        <v>0</v>
      </c>
      <c r="Q26" s="37">
        <v>411</v>
      </c>
      <c r="R26" s="39">
        <v>183412.4</v>
      </c>
    </row>
    <row r="27" spans="1:18" s="92" customFormat="1" ht="47.25" x14ac:dyDescent="0.2">
      <c r="A27" s="27"/>
      <c r="B27" s="35">
        <v>10</v>
      </c>
      <c r="C27" s="35">
        <v>7</v>
      </c>
      <c r="D27" s="35">
        <v>401700</v>
      </c>
      <c r="E27" s="36" t="s">
        <v>33</v>
      </c>
      <c r="F27" s="30">
        <v>5224800</v>
      </c>
      <c r="G27" s="30">
        <v>124</v>
      </c>
      <c r="H27" s="30">
        <v>901</v>
      </c>
      <c r="I27" s="30">
        <v>411</v>
      </c>
      <c r="J27" s="30">
        <v>10100</v>
      </c>
      <c r="K27" s="37">
        <v>124</v>
      </c>
      <c r="L27" s="38">
        <v>9</v>
      </c>
      <c r="M27" s="38">
        <v>1</v>
      </c>
      <c r="N27" s="37">
        <v>522</v>
      </c>
      <c r="O27" s="38">
        <v>48</v>
      </c>
      <c r="P27" s="38">
        <v>0</v>
      </c>
      <c r="Q27" s="37">
        <v>411</v>
      </c>
      <c r="R27" s="39">
        <v>2000</v>
      </c>
    </row>
    <row r="28" spans="1:18" s="92" customFormat="1" ht="31.5" x14ac:dyDescent="0.2">
      <c r="A28" s="27"/>
      <c r="B28" s="35">
        <v>10</v>
      </c>
      <c r="C28" s="35">
        <v>7</v>
      </c>
      <c r="D28" s="35">
        <v>401700</v>
      </c>
      <c r="E28" s="36" t="s">
        <v>34</v>
      </c>
      <c r="F28" s="30">
        <v>5224800</v>
      </c>
      <c r="G28" s="30">
        <v>124</v>
      </c>
      <c r="H28" s="30">
        <v>901</v>
      </c>
      <c r="I28" s="30">
        <v>411</v>
      </c>
      <c r="J28" s="30">
        <v>10100</v>
      </c>
      <c r="K28" s="37">
        <v>124</v>
      </c>
      <c r="L28" s="38">
        <v>9</v>
      </c>
      <c r="M28" s="38">
        <v>1</v>
      </c>
      <c r="N28" s="37">
        <v>522</v>
      </c>
      <c r="O28" s="38">
        <v>48</v>
      </c>
      <c r="P28" s="38">
        <v>0</v>
      </c>
      <c r="Q28" s="37">
        <v>411</v>
      </c>
      <c r="R28" s="39">
        <v>5600</v>
      </c>
    </row>
    <row r="29" spans="1:18" s="92" customFormat="1" ht="31.5" x14ac:dyDescent="0.2">
      <c r="A29" s="27"/>
      <c r="B29" s="35">
        <v>10</v>
      </c>
      <c r="C29" s="35">
        <v>7</v>
      </c>
      <c r="D29" s="35">
        <v>401700</v>
      </c>
      <c r="E29" s="36" t="s">
        <v>35</v>
      </c>
      <c r="F29" s="30">
        <v>5224800</v>
      </c>
      <c r="G29" s="30">
        <v>124</v>
      </c>
      <c r="H29" s="30">
        <v>901</v>
      </c>
      <c r="I29" s="30">
        <v>411</v>
      </c>
      <c r="J29" s="30">
        <v>10100</v>
      </c>
      <c r="K29" s="37">
        <v>124</v>
      </c>
      <c r="L29" s="38">
        <v>9</v>
      </c>
      <c r="M29" s="38">
        <v>1</v>
      </c>
      <c r="N29" s="37">
        <v>522</v>
      </c>
      <c r="O29" s="38">
        <v>48</v>
      </c>
      <c r="P29" s="38">
        <v>0</v>
      </c>
      <c r="Q29" s="37">
        <v>411</v>
      </c>
      <c r="R29" s="39">
        <v>4500</v>
      </c>
    </row>
    <row r="30" spans="1:18" s="92" customFormat="1" ht="31.5" x14ac:dyDescent="0.2">
      <c r="A30" s="27"/>
      <c r="B30" s="35">
        <v>10</v>
      </c>
      <c r="C30" s="35">
        <v>7</v>
      </c>
      <c r="D30" s="35">
        <v>401700</v>
      </c>
      <c r="E30" s="36" t="s">
        <v>36</v>
      </c>
      <c r="F30" s="30">
        <v>5224800</v>
      </c>
      <c r="G30" s="30">
        <v>124</v>
      </c>
      <c r="H30" s="30">
        <v>901</v>
      </c>
      <c r="I30" s="30">
        <v>411</v>
      </c>
      <c r="J30" s="30">
        <v>10100</v>
      </c>
      <c r="K30" s="37">
        <v>124</v>
      </c>
      <c r="L30" s="38">
        <v>9</v>
      </c>
      <c r="M30" s="38">
        <v>1</v>
      </c>
      <c r="N30" s="37">
        <v>522</v>
      </c>
      <c r="O30" s="38">
        <v>48</v>
      </c>
      <c r="P30" s="38">
        <v>0</v>
      </c>
      <c r="Q30" s="37">
        <v>411</v>
      </c>
      <c r="R30" s="39">
        <v>1200</v>
      </c>
    </row>
    <row r="31" spans="1:18" s="92" customFormat="1" ht="18.75" x14ac:dyDescent="0.2">
      <c r="A31" s="27"/>
      <c r="B31" s="35">
        <v>10</v>
      </c>
      <c r="C31" s="35">
        <v>7</v>
      </c>
      <c r="D31" s="35">
        <v>401700</v>
      </c>
      <c r="E31" s="36" t="s">
        <v>37</v>
      </c>
      <c r="F31" s="30">
        <v>5224800</v>
      </c>
      <c r="G31" s="30">
        <v>124</v>
      </c>
      <c r="H31" s="30">
        <v>901</v>
      </c>
      <c r="I31" s="30">
        <v>411</v>
      </c>
      <c r="J31" s="30">
        <v>10100</v>
      </c>
      <c r="K31" s="37">
        <v>124</v>
      </c>
      <c r="L31" s="38">
        <v>9</v>
      </c>
      <c r="M31" s="38">
        <v>1</v>
      </c>
      <c r="N31" s="37">
        <v>522</v>
      </c>
      <c r="O31" s="38">
        <v>48</v>
      </c>
      <c r="P31" s="38">
        <v>0</v>
      </c>
      <c r="Q31" s="37">
        <v>411</v>
      </c>
      <c r="R31" s="39">
        <v>5000</v>
      </c>
    </row>
    <row r="32" spans="1:18" s="92" customFormat="1" ht="18.75" x14ac:dyDescent="0.2">
      <c r="A32" s="27"/>
      <c r="B32" s="35">
        <v>10</v>
      </c>
      <c r="C32" s="35">
        <v>7</v>
      </c>
      <c r="D32" s="35">
        <v>401700</v>
      </c>
      <c r="E32" s="36" t="s">
        <v>38</v>
      </c>
      <c r="F32" s="30">
        <v>5224800</v>
      </c>
      <c r="G32" s="30">
        <v>124</v>
      </c>
      <c r="H32" s="30">
        <v>901</v>
      </c>
      <c r="I32" s="30">
        <v>411</v>
      </c>
      <c r="J32" s="30">
        <v>10100</v>
      </c>
      <c r="K32" s="37">
        <v>124</v>
      </c>
      <c r="L32" s="38">
        <v>9</v>
      </c>
      <c r="M32" s="38">
        <v>1</v>
      </c>
      <c r="N32" s="37">
        <v>522</v>
      </c>
      <c r="O32" s="38">
        <v>48</v>
      </c>
      <c r="P32" s="38">
        <v>0</v>
      </c>
      <c r="Q32" s="37">
        <v>411</v>
      </c>
      <c r="R32" s="39">
        <v>2000</v>
      </c>
    </row>
    <row r="33" spans="1:18" s="92" customFormat="1" ht="18.75" x14ac:dyDescent="0.2">
      <c r="A33" s="27"/>
      <c r="B33" s="35">
        <v>10</v>
      </c>
      <c r="C33" s="35">
        <v>7</v>
      </c>
      <c r="D33" s="35">
        <v>401700</v>
      </c>
      <c r="E33" s="36" t="s">
        <v>39</v>
      </c>
      <c r="F33" s="30">
        <v>5224800</v>
      </c>
      <c r="G33" s="30">
        <v>124</v>
      </c>
      <c r="H33" s="30">
        <v>901</v>
      </c>
      <c r="I33" s="30">
        <v>411</v>
      </c>
      <c r="J33" s="30">
        <v>10100</v>
      </c>
      <c r="K33" s="37">
        <v>124</v>
      </c>
      <c r="L33" s="38">
        <v>9</v>
      </c>
      <c r="M33" s="38">
        <v>1</v>
      </c>
      <c r="N33" s="37">
        <v>522</v>
      </c>
      <c r="O33" s="38">
        <v>48</v>
      </c>
      <c r="P33" s="38">
        <v>0</v>
      </c>
      <c r="Q33" s="37">
        <v>411</v>
      </c>
      <c r="R33" s="39">
        <v>58735.199999999997</v>
      </c>
    </row>
    <row r="34" spans="1:18" s="92" customFormat="1" ht="31.5" x14ac:dyDescent="0.2">
      <c r="A34" s="27"/>
      <c r="B34" s="35">
        <v>10</v>
      </c>
      <c r="C34" s="35">
        <v>7</v>
      </c>
      <c r="D34" s="35">
        <v>401700</v>
      </c>
      <c r="E34" s="36" t="s">
        <v>40</v>
      </c>
      <c r="F34" s="30">
        <v>5224800</v>
      </c>
      <c r="G34" s="30">
        <v>124</v>
      </c>
      <c r="H34" s="30">
        <v>901</v>
      </c>
      <c r="I34" s="30">
        <v>411</v>
      </c>
      <c r="J34" s="30">
        <v>10100</v>
      </c>
      <c r="K34" s="37">
        <v>124</v>
      </c>
      <c r="L34" s="38">
        <v>9</v>
      </c>
      <c r="M34" s="38">
        <v>1</v>
      </c>
      <c r="N34" s="37">
        <v>522</v>
      </c>
      <c r="O34" s="38">
        <v>48</v>
      </c>
      <c r="P34" s="38">
        <v>0</v>
      </c>
      <c r="Q34" s="37">
        <v>411</v>
      </c>
      <c r="R34" s="39">
        <v>1500</v>
      </c>
    </row>
    <row r="35" spans="1:18" s="92" customFormat="1" ht="31.5" x14ac:dyDescent="0.2">
      <c r="A35" s="27"/>
      <c r="B35" s="82">
        <v>402400</v>
      </c>
      <c r="C35" s="82"/>
      <c r="D35" s="83"/>
      <c r="E35" s="28" t="s">
        <v>41</v>
      </c>
      <c r="F35" s="29">
        <v>5226700</v>
      </c>
      <c r="G35" s="30">
        <v>124</v>
      </c>
      <c r="H35" s="30">
        <v>901</v>
      </c>
      <c r="I35" s="30">
        <v>411</v>
      </c>
      <c r="J35" s="31">
        <v>10100</v>
      </c>
      <c r="K35" s="32" t="s">
        <v>10</v>
      </c>
      <c r="L35" s="33" t="s">
        <v>10</v>
      </c>
      <c r="M35" s="33" t="s">
        <v>10</v>
      </c>
      <c r="N35" s="32" t="s">
        <v>10</v>
      </c>
      <c r="O35" s="33" t="s">
        <v>10</v>
      </c>
      <c r="P35" s="33" t="s">
        <v>10</v>
      </c>
      <c r="Q35" s="32" t="s">
        <v>10</v>
      </c>
      <c r="R35" s="34">
        <f>R36+R38+R39+R40+R41+R42+R43+R44+R45+R46+R47+R48+R49+R50+R51</f>
        <v>378744.6</v>
      </c>
    </row>
    <row r="36" spans="1:18" s="92" customFormat="1" ht="39.75" customHeight="1" x14ac:dyDescent="0.2">
      <c r="A36" s="27"/>
      <c r="B36" s="35">
        <v>10</v>
      </c>
      <c r="C36" s="35">
        <v>10</v>
      </c>
      <c r="D36" s="35">
        <v>402400</v>
      </c>
      <c r="E36" s="36" t="s">
        <v>42</v>
      </c>
      <c r="F36" s="30">
        <v>5226700</v>
      </c>
      <c r="G36" s="30">
        <v>124</v>
      </c>
      <c r="H36" s="30">
        <v>901</v>
      </c>
      <c r="I36" s="30">
        <v>411</v>
      </c>
      <c r="J36" s="30">
        <v>10100</v>
      </c>
      <c r="K36" s="37">
        <v>124</v>
      </c>
      <c r="L36" s="38">
        <v>9</v>
      </c>
      <c r="M36" s="38">
        <v>1</v>
      </c>
      <c r="N36" s="37">
        <v>522</v>
      </c>
      <c r="O36" s="38">
        <v>67</v>
      </c>
      <c r="P36" s="38">
        <v>0</v>
      </c>
      <c r="Q36" s="37">
        <v>411</v>
      </c>
      <c r="R36" s="39">
        <v>300</v>
      </c>
    </row>
    <row r="37" spans="1:18" s="92" customFormat="1" ht="31.5" hidden="1" customHeight="1" x14ac:dyDescent="0.2">
      <c r="A37" s="27"/>
      <c r="B37" s="35">
        <v>10</v>
      </c>
      <c r="C37" s="35">
        <v>10</v>
      </c>
      <c r="D37" s="35">
        <v>402400</v>
      </c>
      <c r="E37" s="36" t="s">
        <v>43</v>
      </c>
      <c r="F37" s="30">
        <v>5226700</v>
      </c>
      <c r="G37" s="30">
        <v>124</v>
      </c>
      <c r="H37" s="30">
        <v>901</v>
      </c>
      <c r="I37" s="30">
        <v>411</v>
      </c>
      <c r="J37" s="30">
        <v>10100</v>
      </c>
      <c r="K37" s="37">
        <v>124</v>
      </c>
      <c r="L37" s="38">
        <v>9</v>
      </c>
      <c r="M37" s="38">
        <v>1</v>
      </c>
      <c r="N37" s="37">
        <v>522</v>
      </c>
      <c r="O37" s="38">
        <v>67</v>
      </c>
      <c r="P37" s="38">
        <v>0</v>
      </c>
      <c r="Q37" s="37">
        <v>411</v>
      </c>
      <c r="R37" s="39">
        <f>P37+Q37</f>
        <v>411</v>
      </c>
    </row>
    <row r="38" spans="1:18" s="92" customFormat="1" ht="31.5" x14ac:dyDescent="0.2">
      <c r="A38" s="27"/>
      <c r="B38" s="35">
        <v>10</v>
      </c>
      <c r="C38" s="35">
        <v>10</v>
      </c>
      <c r="D38" s="35">
        <v>402400</v>
      </c>
      <c r="E38" s="36" t="s">
        <v>44</v>
      </c>
      <c r="F38" s="30">
        <v>5226700</v>
      </c>
      <c r="G38" s="30">
        <v>124</v>
      </c>
      <c r="H38" s="30">
        <v>901</v>
      </c>
      <c r="I38" s="30">
        <v>411</v>
      </c>
      <c r="J38" s="30">
        <v>10100</v>
      </c>
      <c r="K38" s="37">
        <v>124</v>
      </c>
      <c r="L38" s="38">
        <v>9</v>
      </c>
      <c r="M38" s="38">
        <v>1</v>
      </c>
      <c r="N38" s="37">
        <v>522</v>
      </c>
      <c r="O38" s="38">
        <v>67</v>
      </c>
      <c r="P38" s="38">
        <v>0</v>
      </c>
      <c r="Q38" s="37">
        <v>411</v>
      </c>
      <c r="R38" s="39">
        <v>5000</v>
      </c>
    </row>
    <row r="39" spans="1:18" s="92" customFormat="1" ht="47.25" x14ac:dyDescent="0.2">
      <c r="A39" s="27"/>
      <c r="B39" s="35">
        <v>10</v>
      </c>
      <c r="C39" s="35">
        <v>10</v>
      </c>
      <c r="D39" s="35">
        <v>402400</v>
      </c>
      <c r="E39" s="36" t="s">
        <v>45</v>
      </c>
      <c r="F39" s="30">
        <v>5226700</v>
      </c>
      <c r="G39" s="30">
        <v>124</v>
      </c>
      <c r="H39" s="30">
        <v>901</v>
      </c>
      <c r="I39" s="30">
        <v>411</v>
      </c>
      <c r="J39" s="30">
        <v>10100</v>
      </c>
      <c r="K39" s="37">
        <v>124</v>
      </c>
      <c r="L39" s="38">
        <v>9</v>
      </c>
      <c r="M39" s="38">
        <v>1</v>
      </c>
      <c r="N39" s="37">
        <v>522</v>
      </c>
      <c r="O39" s="38">
        <v>67</v>
      </c>
      <c r="P39" s="38">
        <v>0</v>
      </c>
      <c r="Q39" s="37">
        <v>411</v>
      </c>
      <c r="R39" s="39">
        <v>4500</v>
      </c>
    </row>
    <row r="40" spans="1:18" s="92" customFormat="1" ht="18.75" x14ac:dyDescent="0.2">
      <c r="A40" s="27"/>
      <c r="B40" s="35">
        <v>10</v>
      </c>
      <c r="C40" s="35">
        <v>10</v>
      </c>
      <c r="D40" s="35">
        <v>402400</v>
      </c>
      <c r="E40" s="36" t="s">
        <v>46</v>
      </c>
      <c r="F40" s="30">
        <v>5226700</v>
      </c>
      <c r="G40" s="30">
        <v>124</v>
      </c>
      <c r="H40" s="30">
        <v>901</v>
      </c>
      <c r="I40" s="30">
        <v>411</v>
      </c>
      <c r="J40" s="30">
        <v>10100</v>
      </c>
      <c r="K40" s="37">
        <v>124</v>
      </c>
      <c r="L40" s="38">
        <v>9</v>
      </c>
      <c r="M40" s="38">
        <v>1</v>
      </c>
      <c r="N40" s="37">
        <v>522</v>
      </c>
      <c r="O40" s="38">
        <v>67</v>
      </c>
      <c r="P40" s="38">
        <v>0</v>
      </c>
      <c r="Q40" s="37">
        <v>411</v>
      </c>
      <c r="R40" s="39">
        <v>5000</v>
      </c>
    </row>
    <row r="41" spans="1:18" s="92" customFormat="1" ht="18.75" x14ac:dyDescent="0.2">
      <c r="A41" s="27"/>
      <c r="B41" s="35">
        <v>10</v>
      </c>
      <c r="C41" s="35">
        <v>10</v>
      </c>
      <c r="D41" s="35">
        <v>402400</v>
      </c>
      <c r="E41" s="36" t="s">
        <v>47</v>
      </c>
      <c r="F41" s="30">
        <v>5226700</v>
      </c>
      <c r="G41" s="30">
        <v>124</v>
      </c>
      <c r="H41" s="30">
        <v>901</v>
      </c>
      <c r="I41" s="30">
        <v>411</v>
      </c>
      <c r="J41" s="30">
        <v>10100</v>
      </c>
      <c r="K41" s="37">
        <v>124</v>
      </c>
      <c r="L41" s="38">
        <v>9</v>
      </c>
      <c r="M41" s="38">
        <v>1</v>
      </c>
      <c r="N41" s="37">
        <v>522</v>
      </c>
      <c r="O41" s="38">
        <v>67</v>
      </c>
      <c r="P41" s="38">
        <v>0</v>
      </c>
      <c r="Q41" s="37">
        <v>411</v>
      </c>
      <c r="R41" s="39">
        <v>89568.2</v>
      </c>
    </row>
    <row r="42" spans="1:18" s="92" customFormat="1" ht="18.75" x14ac:dyDescent="0.2">
      <c r="A42" s="27"/>
      <c r="B42" s="35">
        <v>10</v>
      </c>
      <c r="C42" s="35">
        <v>10</v>
      </c>
      <c r="D42" s="35">
        <v>402400</v>
      </c>
      <c r="E42" s="36" t="s">
        <v>48</v>
      </c>
      <c r="F42" s="30">
        <v>5226700</v>
      </c>
      <c r="G42" s="30">
        <v>124</v>
      </c>
      <c r="H42" s="30">
        <v>901</v>
      </c>
      <c r="I42" s="30">
        <v>411</v>
      </c>
      <c r="J42" s="30">
        <v>10100</v>
      </c>
      <c r="K42" s="37">
        <v>124</v>
      </c>
      <c r="L42" s="38">
        <v>9</v>
      </c>
      <c r="M42" s="38">
        <v>1</v>
      </c>
      <c r="N42" s="37">
        <v>522</v>
      </c>
      <c r="O42" s="38">
        <v>67</v>
      </c>
      <c r="P42" s="38">
        <v>0</v>
      </c>
      <c r="Q42" s="37">
        <v>411</v>
      </c>
      <c r="R42" s="39">
        <v>125895.2</v>
      </c>
    </row>
    <row r="43" spans="1:18" s="92" customFormat="1" ht="31.5" x14ac:dyDescent="0.2">
      <c r="A43" s="27"/>
      <c r="B43" s="35">
        <v>10</v>
      </c>
      <c r="C43" s="35">
        <v>10</v>
      </c>
      <c r="D43" s="35">
        <v>402400</v>
      </c>
      <c r="E43" s="36" t="s">
        <v>49</v>
      </c>
      <c r="F43" s="30">
        <v>5226700</v>
      </c>
      <c r="G43" s="30">
        <v>124</v>
      </c>
      <c r="H43" s="30">
        <v>901</v>
      </c>
      <c r="I43" s="30">
        <v>411</v>
      </c>
      <c r="J43" s="30">
        <v>10100</v>
      </c>
      <c r="K43" s="37">
        <v>124</v>
      </c>
      <c r="L43" s="38">
        <v>9</v>
      </c>
      <c r="M43" s="38">
        <v>1</v>
      </c>
      <c r="N43" s="37">
        <v>522</v>
      </c>
      <c r="O43" s="38">
        <v>67</v>
      </c>
      <c r="P43" s="38">
        <v>0</v>
      </c>
      <c r="Q43" s="37">
        <v>411</v>
      </c>
      <c r="R43" s="39">
        <v>34681.199999999997</v>
      </c>
    </row>
    <row r="44" spans="1:18" s="92" customFormat="1" ht="31.5" x14ac:dyDescent="0.2">
      <c r="A44" s="27"/>
      <c r="B44" s="35">
        <v>10</v>
      </c>
      <c r="C44" s="35">
        <v>10</v>
      </c>
      <c r="D44" s="35">
        <v>402400</v>
      </c>
      <c r="E44" s="36" t="s">
        <v>50</v>
      </c>
      <c r="F44" s="30">
        <v>5226700</v>
      </c>
      <c r="G44" s="30">
        <v>124</v>
      </c>
      <c r="H44" s="30">
        <v>901</v>
      </c>
      <c r="I44" s="30">
        <v>411</v>
      </c>
      <c r="J44" s="30">
        <v>10100</v>
      </c>
      <c r="K44" s="37">
        <v>124</v>
      </c>
      <c r="L44" s="38">
        <v>9</v>
      </c>
      <c r="M44" s="38">
        <v>1</v>
      </c>
      <c r="N44" s="37">
        <v>522</v>
      </c>
      <c r="O44" s="38">
        <v>67</v>
      </c>
      <c r="P44" s="38">
        <v>0</v>
      </c>
      <c r="Q44" s="37">
        <v>411</v>
      </c>
      <c r="R44" s="39">
        <v>40000</v>
      </c>
    </row>
    <row r="45" spans="1:18" s="92" customFormat="1" ht="18.75" x14ac:dyDescent="0.2">
      <c r="A45" s="27"/>
      <c r="B45" s="35">
        <v>10</v>
      </c>
      <c r="C45" s="35">
        <v>10</v>
      </c>
      <c r="D45" s="35">
        <v>402400</v>
      </c>
      <c r="E45" s="36" t="s">
        <v>51</v>
      </c>
      <c r="F45" s="30">
        <v>5226700</v>
      </c>
      <c r="G45" s="30">
        <v>124</v>
      </c>
      <c r="H45" s="30">
        <v>901</v>
      </c>
      <c r="I45" s="30">
        <v>411</v>
      </c>
      <c r="J45" s="30">
        <v>10100</v>
      </c>
      <c r="K45" s="37">
        <v>124</v>
      </c>
      <c r="L45" s="38">
        <v>9</v>
      </c>
      <c r="M45" s="38">
        <v>1</v>
      </c>
      <c r="N45" s="37">
        <v>522</v>
      </c>
      <c r="O45" s="38">
        <v>67</v>
      </c>
      <c r="P45" s="38">
        <v>0</v>
      </c>
      <c r="Q45" s="37">
        <v>411</v>
      </c>
      <c r="R45" s="39">
        <v>1800</v>
      </c>
    </row>
    <row r="46" spans="1:18" s="92" customFormat="1" ht="31.5" x14ac:dyDescent="0.2">
      <c r="A46" s="27"/>
      <c r="B46" s="35">
        <v>10</v>
      </c>
      <c r="C46" s="35">
        <v>10</v>
      </c>
      <c r="D46" s="35">
        <v>402400</v>
      </c>
      <c r="E46" s="36" t="s">
        <v>52</v>
      </c>
      <c r="F46" s="30">
        <v>5226700</v>
      </c>
      <c r="G46" s="30">
        <v>124</v>
      </c>
      <c r="H46" s="30">
        <v>901</v>
      </c>
      <c r="I46" s="30">
        <v>411</v>
      </c>
      <c r="J46" s="30">
        <v>10100</v>
      </c>
      <c r="K46" s="37">
        <v>124</v>
      </c>
      <c r="L46" s="38">
        <v>9</v>
      </c>
      <c r="M46" s="38">
        <v>1</v>
      </c>
      <c r="N46" s="37">
        <v>522</v>
      </c>
      <c r="O46" s="38">
        <v>67</v>
      </c>
      <c r="P46" s="38">
        <v>0</v>
      </c>
      <c r="Q46" s="37">
        <v>411</v>
      </c>
      <c r="R46" s="39">
        <v>10000</v>
      </c>
    </row>
    <row r="47" spans="1:18" s="92" customFormat="1" ht="18.75" x14ac:dyDescent="0.2">
      <c r="A47" s="27"/>
      <c r="B47" s="35">
        <v>10</v>
      </c>
      <c r="C47" s="35">
        <v>10</v>
      </c>
      <c r="D47" s="35">
        <v>402400</v>
      </c>
      <c r="E47" s="36" t="s">
        <v>53</v>
      </c>
      <c r="F47" s="30">
        <v>5226700</v>
      </c>
      <c r="G47" s="30">
        <v>124</v>
      </c>
      <c r="H47" s="30">
        <v>901</v>
      </c>
      <c r="I47" s="30">
        <v>411</v>
      </c>
      <c r="J47" s="30">
        <v>10100</v>
      </c>
      <c r="K47" s="37">
        <v>124</v>
      </c>
      <c r="L47" s="38">
        <v>9</v>
      </c>
      <c r="M47" s="38">
        <v>1</v>
      </c>
      <c r="N47" s="37">
        <v>522</v>
      </c>
      <c r="O47" s="38">
        <v>67</v>
      </c>
      <c r="P47" s="38">
        <v>0</v>
      </c>
      <c r="Q47" s="37">
        <v>411</v>
      </c>
      <c r="R47" s="39">
        <v>30000</v>
      </c>
    </row>
    <row r="48" spans="1:18" s="92" customFormat="1" ht="31.5" x14ac:dyDescent="0.2">
      <c r="A48" s="27"/>
      <c r="B48" s="35"/>
      <c r="C48" s="35"/>
      <c r="D48" s="40"/>
      <c r="E48" s="36" t="s">
        <v>54</v>
      </c>
      <c r="F48" s="29"/>
      <c r="G48" s="30"/>
      <c r="H48" s="30"/>
      <c r="I48" s="30"/>
      <c r="J48" s="31"/>
      <c r="K48" s="37">
        <v>124</v>
      </c>
      <c r="L48" s="38">
        <v>9</v>
      </c>
      <c r="M48" s="38">
        <v>1</v>
      </c>
      <c r="N48" s="37">
        <v>522</v>
      </c>
      <c r="O48" s="38">
        <v>67</v>
      </c>
      <c r="P48" s="38">
        <v>0</v>
      </c>
      <c r="Q48" s="37">
        <v>411</v>
      </c>
      <c r="R48" s="39">
        <v>20000</v>
      </c>
    </row>
    <row r="49" spans="1:18" s="92" customFormat="1" ht="35.25" customHeight="1" x14ac:dyDescent="0.2">
      <c r="A49" s="27"/>
      <c r="B49" s="35"/>
      <c r="C49" s="35"/>
      <c r="D49" s="40"/>
      <c r="E49" s="36" t="s">
        <v>55</v>
      </c>
      <c r="F49" s="29"/>
      <c r="G49" s="30"/>
      <c r="H49" s="30"/>
      <c r="I49" s="30"/>
      <c r="J49" s="31"/>
      <c r="K49" s="37">
        <v>124</v>
      </c>
      <c r="L49" s="38">
        <v>9</v>
      </c>
      <c r="M49" s="38">
        <v>1</v>
      </c>
      <c r="N49" s="37">
        <v>522</v>
      </c>
      <c r="O49" s="38">
        <v>67</v>
      </c>
      <c r="P49" s="38">
        <v>0</v>
      </c>
      <c r="Q49" s="37">
        <v>411</v>
      </c>
      <c r="R49" s="39">
        <v>3000</v>
      </c>
    </row>
    <row r="50" spans="1:18" s="92" customFormat="1" ht="32.25" customHeight="1" x14ac:dyDescent="0.2">
      <c r="A50" s="27"/>
      <c r="B50" s="35"/>
      <c r="C50" s="35"/>
      <c r="D50" s="40"/>
      <c r="E50" s="36" t="s">
        <v>56</v>
      </c>
      <c r="F50" s="29"/>
      <c r="G50" s="30"/>
      <c r="H50" s="30"/>
      <c r="I50" s="30"/>
      <c r="J50" s="31"/>
      <c r="K50" s="37">
        <v>124</v>
      </c>
      <c r="L50" s="38">
        <v>9</v>
      </c>
      <c r="M50" s="38">
        <v>1</v>
      </c>
      <c r="N50" s="37">
        <v>522</v>
      </c>
      <c r="O50" s="38">
        <v>67</v>
      </c>
      <c r="P50" s="38">
        <v>0</v>
      </c>
      <c r="Q50" s="37">
        <v>411</v>
      </c>
      <c r="R50" s="39">
        <v>7000</v>
      </c>
    </row>
    <row r="51" spans="1:18" s="92" customFormat="1" ht="36.75" customHeight="1" x14ac:dyDescent="0.2">
      <c r="A51" s="27"/>
      <c r="B51" s="35"/>
      <c r="C51" s="35"/>
      <c r="D51" s="40"/>
      <c r="E51" s="36" t="s">
        <v>57</v>
      </c>
      <c r="F51" s="29"/>
      <c r="G51" s="30"/>
      <c r="H51" s="30"/>
      <c r="I51" s="30"/>
      <c r="J51" s="31"/>
      <c r="K51" s="37">
        <v>124</v>
      </c>
      <c r="L51" s="38">
        <v>9</v>
      </c>
      <c r="M51" s="38">
        <v>1</v>
      </c>
      <c r="N51" s="37">
        <v>522</v>
      </c>
      <c r="O51" s="38">
        <v>67</v>
      </c>
      <c r="P51" s="38">
        <v>0</v>
      </c>
      <c r="Q51" s="37">
        <v>411</v>
      </c>
      <c r="R51" s="39">
        <v>2000</v>
      </c>
    </row>
    <row r="52" spans="1:18" s="92" customFormat="1" ht="31.5" x14ac:dyDescent="0.2">
      <c r="A52" s="27"/>
      <c r="B52" s="82">
        <v>400100</v>
      </c>
      <c r="C52" s="82"/>
      <c r="D52" s="83"/>
      <c r="E52" s="28" t="s">
        <v>58</v>
      </c>
      <c r="F52" s="29">
        <v>5223000</v>
      </c>
      <c r="G52" s="30">
        <v>124</v>
      </c>
      <c r="H52" s="30">
        <v>1102</v>
      </c>
      <c r="I52" s="30">
        <v>411</v>
      </c>
      <c r="J52" s="31">
        <v>10100</v>
      </c>
      <c r="K52" s="32" t="s">
        <v>10</v>
      </c>
      <c r="L52" s="33" t="s">
        <v>10</v>
      </c>
      <c r="M52" s="33" t="s">
        <v>10</v>
      </c>
      <c r="N52" s="32" t="s">
        <v>10</v>
      </c>
      <c r="O52" s="33" t="s">
        <v>10</v>
      </c>
      <c r="P52" s="33" t="s">
        <v>10</v>
      </c>
      <c r="Q52" s="32" t="s">
        <v>10</v>
      </c>
      <c r="R52" s="34">
        <f>SUM(R53:R89)</f>
        <v>836857.89999999991</v>
      </c>
    </row>
    <row r="53" spans="1:18" s="92" customFormat="1" ht="31.5" x14ac:dyDescent="0.2">
      <c r="A53" s="27"/>
      <c r="B53" s="35">
        <v>10</v>
      </c>
      <c r="C53" s="35">
        <v>12</v>
      </c>
      <c r="D53" s="35">
        <v>400100</v>
      </c>
      <c r="E53" s="36" t="s">
        <v>59</v>
      </c>
      <c r="F53" s="30">
        <v>5223000</v>
      </c>
      <c r="G53" s="30">
        <v>124</v>
      </c>
      <c r="H53" s="30">
        <v>1102</v>
      </c>
      <c r="I53" s="30">
        <v>411</v>
      </c>
      <c r="J53" s="30">
        <v>10100</v>
      </c>
      <c r="K53" s="37">
        <v>124</v>
      </c>
      <c r="L53" s="38">
        <v>11</v>
      </c>
      <c r="M53" s="38">
        <v>2</v>
      </c>
      <c r="N53" s="37">
        <v>522</v>
      </c>
      <c r="O53" s="38">
        <v>30</v>
      </c>
      <c r="P53" s="38">
        <v>0</v>
      </c>
      <c r="Q53" s="37">
        <v>411</v>
      </c>
      <c r="R53" s="39">
        <v>4000</v>
      </c>
    </row>
    <row r="54" spans="1:18" s="92" customFormat="1" ht="31.5" x14ac:dyDescent="0.2">
      <c r="A54" s="27"/>
      <c r="B54" s="35">
        <v>10</v>
      </c>
      <c r="C54" s="35">
        <v>12</v>
      </c>
      <c r="D54" s="35">
        <v>400100</v>
      </c>
      <c r="E54" s="41" t="s">
        <v>60</v>
      </c>
      <c r="F54" s="30">
        <v>5223000</v>
      </c>
      <c r="G54" s="30">
        <v>124</v>
      </c>
      <c r="H54" s="30">
        <v>1102</v>
      </c>
      <c r="I54" s="30">
        <v>411</v>
      </c>
      <c r="J54" s="30">
        <v>10100</v>
      </c>
      <c r="K54" s="37">
        <v>124</v>
      </c>
      <c r="L54" s="38">
        <v>11</v>
      </c>
      <c r="M54" s="38">
        <v>2</v>
      </c>
      <c r="N54" s="37">
        <v>522</v>
      </c>
      <c r="O54" s="38">
        <v>30</v>
      </c>
      <c r="P54" s="38">
        <v>0</v>
      </c>
      <c r="Q54" s="37">
        <v>411</v>
      </c>
      <c r="R54" s="39">
        <v>9000</v>
      </c>
    </row>
    <row r="55" spans="1:18" s="92" customFormat="1" ht="31.5" x14ac:dyDescent="0.2">
      <c r="A55" s="27"/>
      <c r="B55" s="35">
        <v>10</v>
      </c>
      <c r="C55" s="35">
        <v>12</v>
      </c>
      <c r="D55" s="35">
        <v>400100</v>
      </c>
      <c r="E55" s="36" t="s">
        <v>61</v>
      </c>
      <c r="F55" s="30">
        <v>5223000</v>
      </c>
      <c r="G55" s="30">
        <v>124</v>
      </c>
      <c r="H55" s="30">
        <v>1102</v>
      </c>
      <c r="I55" s="30">
        <v>411</v>
      </c>
      <c r="J55" s="30">
        <v>10100</v>
      </c>
      <c r="K55" s="37">
        <v>124</v>
      </c>
      <c r="L55" s="38">
        <v>11</v>
      </c>
      <c r="M55" s="38">
        <v>2</v>
      </c>
      <c r="N55" s="37">
        <v>522</v>
      </c>
      <c r="O55" s="38">
        <v>30</v>
      </c>
      <c r="P55" s="38">
        <v>0</v>
      </c>
      <c r="Q55" s="37">
        <v>411</v>
      </c>
      <c r="R55" s="39">
        <v>6000</v>
      </c>
    </row>
    <row r="56" spans="1:18" s="92" customFormat="1" ht="31.5" x14ac:dyDescent="0.2">
      <c r="A56" s="27"/>
      <c r="B56" s="35">
        <v>10</v>
      </c>
      <c r="C56" s="35">
        <v>12</v>
      </c>
      <c r="D56" s="35">
        <v>400100</v>
      </c>
      <c r="E56" s="36" t="s">
        <v>62</v>
      </c>
      <c r="F56" s="30">
        <v>5223000</v>
      </c>
      <c r="G56" s="30">
        <v>124</v>
      </c>
      <c r="H56" s="30">
        <v>1102</v>
      </c>
      <c r="I56" s="30">
        <v>411</v>
      </c>
      <c r="J56" s="30">
        <v>10100</v>
      </c>
      <c r="K56" s="37">
        <v>124</v>
      </c>
      <c r="L56" s="38">
        <v>11</v>
      </c>
      <c r="M56" s="38">
        <v>2</v>
      </c>
      <c r="N56" s="37">
        <v>522</v>
      </c>
      <c r="O56" s="38">
        <v>30</v>
      </c>
      <c r="P56" s="38">
        <v>0</v>
      </c>
      <c r="Q56" s="37">
        <v>411</v>
      </c>
      <c r="R56" s="39">
        <v>22000</v>
      </c>
    </row>
    <row r="57" spans="1:18" s="92" customFormat="1" ht="31.5" x14ac:dyDescent="0.2">
      <c r="A57" s="27"/>
      <c r="B57" s="35">
        <v>10</v>
      </c>
      <c r="C57" s="35">
        <v>12</v>
      </c>
      <c r="D57" s="35">
        <v>400100</v>
      </c>
      <c r="E57" s="36" t="s">
        <v>63</v>
      </c>
      <c r="F57" s="30">
        <v>5223000</v>
      </c>
      <c r="G57" s="30">
        <v>124</v>
      </c>
      <c r="H57" s="30">
        <v>1102</v>
      </c>
      <c r="I57" s="30">
        <v>411</v>
      </c>
      <c r="J57" s="30">
        <v>10100</v>
      </c>
      <c r="K57" s="37">
        <v>124</v>
      </c>
      <c r="L57" s="38">
        <v>11</v>
      </c>
      <c r="M57" s="38">
        <v>2</v>
      </c>
      <c r="N57" s="37">
        <v>522</v>
      </c>
      <c r="O57" s="38">
        <v>30</v>
      </c>
      <c r="P57" s="38">
        <v>0</v>
      </c>
      <c r="Q57" s="37">
        <v>411</v>
      </c>
      <c r="R57" s="39">
        <v>59400</v>
      </c>
    </row>
    <row r="58" spans="1:18" s="92" customFormat="1" ht="18.75" x14ac:dyDescent="0.2">
      <c r="A58" s="27"/>
      <c r="B58" s="35">
        <v>10</v>
      </c>
      <c r="C58" s="35">
        <v>12</v>
      </c>
      <c r="D58" s="35">
        <v>400100</v>
      </c>
      <c r="E58" s="36" t="s">
        <v>64</v>
      </c>
      <c r="F58" s="30">
        <v>5223000</v>
      </c>
      <c r="G58" s="30">
        <v>124</v>
      </c>
      <c r="H58" s="30">
        <v>1102</v>
      </c>
      <c r="I58" s="30">
        <v>411</v>
      </c>
      <c r="J58" s="30">
        <v>10100</v>
      </c>
      <c r="K58" s="37">
        <v>124</v>
      </c>
      <c r="L58" s="38">
        <v>11</v>
      </c>
      <c r="M58" s="38">
        <v>2</v>
      </c>
      <c r="N58" s="37">
        <v>522</v>
      </c>
      <c r="O58" s="38">
        <v>30</v>
      </c>
      <c r="P58" s="38">
        <v>0</v>
      </c>
      <c r="Q58" s="37">
        <v>411</v>
      </c>
      <c r="R58" s="39">
        <v>10185</v>
      </c>
    </row>
    <row r="59" spans="1:18" s="92" customFormat="1" ht="18.75" x14ac:dyDescent="0.2">
      <c r="A59" s="27"/>
      <c r="B59" s="35">
        <v>10</v>
      </c>
      <c r="C59" s="35">
        <v>12</v>
      </c>
      <c r="D59" s="35">
        <v>400100</v>
      </c>
      <c r="E59" s="36" t="s">
        <v>65</v>
      </c>
      <c r="F59" s="30">
        <v>5223000</v>
      </c>
      <c r="G59" s="30">
        <v>124</v>
      </c>
      <c r="H59" s="30">
        <v>1102</v>
      </c>
      <c r="I59" s="30">
        <v>411</v>
      </c>
      <c r="J59" s="30">
        <v>10100</v>
      </c>
      <c r="K59" s="37">
        <v>124</v>
      </c>
      <c r="L59" s="38">
        <v>11</v>
      </c>
      <c r="M59" s="38">
        <v>2</v>
      </c>
      <c r="N59" s="37">
        <v>522</v>
      </c>
      <c r="O59" s="38">
        <v>30</v>
      </c>
      <c r="P59" s="38">
        <v>0</v>
      </c>
      <c r="Q59" s="37">
        <v>411</v>
      </c>
      <c r="R59" s="39">
        <v>35000</v>
      </c>
    </row>
    <row r="60" spans="1:18" s="92" customFormat="1" ht="47.25" x14ac:dyDescent="0.2">
      <c r="A60" s="27"/>
      <c r="B60" s="35">
        <v>10</v>
      </c>
      <c r="C60" s="35">
        <v>12</v>
      </c>
      <c r="D60" s="35">
        <v>400100</v>
      </c>
      <c r="E60" s="36" t="s">
        <v>66</v>
      </c>
      <c r="F60" s="30">
        <v>5223000</v>
      </c>
      <c r="G60" s="30">
        <v>124</v>
      </c>
      <c r="H60" s="30">
        <v>1102</v>
      </c>
      <c r="I60" s="30">
        <v>411</v>
      </c>
      <c r="J60" s="30">
        <v>10100</v>
      </c>
      <c r="K60" s="37">
        <v>124</v>
      </c>
      <c r="L60" s="38">
        <v>11</v>
      </c>
      <c r="M60" s="38">
        <v>2</v>
      </c>
      <c r="N60" s="37">
        <v>522</v>
      </c>
      <c r="O60" s="38">
        <v>30</v>
      </c>
      <c r="P60" s="38">
        <v>0</v>
      </c>
      <c r="Q60" s="37">
        <v>411</v>
      </c>
      <c r="R60" s="39">
        <v>56937.2</v>
      </c>
    </row>
    <row r="61" spans="1:18" s="92" customFormat="1" ht="31.5" x14ac:dyDescent="0.2">
      <c r="A61" s="27"/>
      <c r="B61" s="35">
        <v>10</v>
      </c>
      <c r="C61" s="35">
        <v>12</v>
      </c>
      <c r="D61" s="35">
        <v>400100</v>
      </c>
      <c r="E61" s="36" t="s">
        <v>67</v>
      </c>
      <c r="F61" s="30">
        <v>5223000</v>
      </c>
      <c r="G61" s="30">
        <v>124</v>
      </c>
      <c r="H61" s="30">
        <v>1102</v>
      </c>
      <c r="I61" s="30">
        <v>411</v>
      </c>
      <c r="J61" s="30">
        <v>10100</v>
      </c>
      <c r="K61" s="37">
        <v>124</v>
      </c>
      <c r="L61" s="38">
        <v>11</v>
      </c>
      <c r="M61" s="38">
        <v>2</v>
      </c>
      <c r="N61" s="37">
        <v>522</v>
      </c>
      <c r="O61" s="38">
        <v>30</v>
      </c>
      <c r="P61" s="38">
        <v>0</v>
      </c>
      <c r="Q61" s="37">
        <v>411</v>
      </c>
      <c r="R61" s="39">
        <v>10000</v>
      </c>
    </row>
    <row r="62" spans="1:18" s="92" customFormat="1" ht="31.5" x14ac:dyDescent="0.2">
      <c r="A62" s="27"/>
      <c r="B62" s="35">
        <v>10</v>
      </c>
      <c r="C62" s="35">
        <v>12</v>
      </c>
      <c r="D62" s="35">
        <v>400100</v>
      </c>
      <c r="E62" s="36" t="s">
        <v>68</v>
      </c>
      <c r="F62" s="30">
        <v>5223000</v>
      </c>
      <c r="G62" s="30">
        <v>124</v>
      </c>
      <c r="H62" s="30">
        <v>1102</v>
      </c>
      <c r="I62" s="30">
        <v>411</v>
      </c>
      <c r="J62" s="30">
        <v>10100</v>
      </c>
      <c r="K62" s="37">
        <v>124</v>
      </c>
      <c r="L62" s="38">
        <v>11</v>
      </c>
      <c r="M62" s="38">
        <v>2</v>
      </c>
      <c r="N62" s="37">
        <v>522</v>
      </c>
      <c r="O62" s="38">
        <v>30</v>
      </c>
      <c r="P62" s="38">
        <v>0</v>
      </c>
      <c r="Q62" s="37">
        <v>411</v>
      </c>
      <c r="R62" s="39">
        <v>17000</v>
      </c>
    </row>
    <row r="63" spans="1:18" s="92" customFormat="1" ht="31.5" x14ac:dyDescent="0.2">
      <c r="A63" s="27"/>
      <c r="B63" s="35">
        <v>10</v>
      </c>
      <c r="C63" s="35">
        <v>12</v>
      </c>
      <c r="D63" s="35">
        <v>400100</v>
      </c>
      <c r="E63" s="36" t="s">
        <v>69</v>
      </c>
      <c r="F63" s="30">
        <v>5223000</v>
      </c>
      <c r="G63" s="30">
        <v>124</v>
      </c>
      <c r="H63" s="30">
        <v>1102</v>
      </c>
      <c r="I63" s="30">
        <v>411</v>
      </c>
      <c r="J63" s="30">
        <v>10100</v>
      </c>
      <c r="K63" s="37">
        <v>124</v>
      </c>
      <c r="L63" s="38">
        <v>11</v>
      </c>
      <c r="M63" s="38">
        <v>2</v>
      </c>
      <c r="N63" s="37">
        <v>522</v>
      </c>
      <c r="O63" s="38">
        <v>30</v>
      </c>
      <c r="P63" s="38">
        <v>0</v>
      </c>
      <c r="Q63" s="37">
        <v>411</v>
      </c>
      <c r="R63" s="39">
        <v>5100</v>
      </c>
    </row>
    <row r="64" spans="1:18" s="92" customFormat="1" ht="18.75" x14ac:dyDescent="0.2">
      <c r="A64" s="27"/>
      <c r="B64" s="35">
        <v>10</v>
      </c>
      <c r="C64" s="35">
        <v>12</v>
      </c>
      <c r="D64" s="35">
        <v>400100</v>
      </c>
      <c r="E64" s="36" t="s">
        <v>70</v>
      </c>
      <c r="F64" s="30">
        <v>5223000</v>
      </c>
      <c r="G64" s="30">
        <v>124</v>
      </c>
      <c r="H64" s="30">
        <v>1102</v>
      </c>
      <c r="I64" s="30">
        <v>411</v>
      </c>
      <c r="J64" s="30">
        <v>10100</v>
      </c>
      <c r="K64" s="37">
        <v>124</v>
      </c>
      <c r="L64" s="38">
        <v>11</v>
      </c>
      <c r="M64" s="38">
        <v>2</v>
      </c>
      <c r="N64" s="37">
        <v>522</v>
      </c>
      <c r="O64" s="38">
        <v>30</v>
      </c>
      <c r="P64" s="38">
        <v>0</v>
      </c>
      <c r="Q64" s="37">
        <v>411</v>
      </c>
      <c r="R64" s="39">
        <v>51830.5</v>
      </c>
    </row>
    <row r="65" spans="1:18" s="92" customFormat="1" ht="18.75" x14ac:dyDescent="0.2">
      <c r="A65" s="27"/>
      <c r="B65" s="35">
        <v>10</v>
      </c>
      <c r="C65" s="35">
        <v>12</v>
      </c>
      <c r="D65" s="35">
        <v>400100</v>
      </c>
      <c r="E65" s="36" t="s">
        <v>71</v>
      </c>
      <c r="F65" s="30">
        <v>5223000</v>
      </c>
      <c r="G65" s="30">
        <v>124</v>
      </c>
      <c r="H65" s="30">
        <v>1102</v>
      </c>
      <c r="I65" s="30">
        <v>411</v>
      </c>
      <c r="J65" s="30">
        <v>10100</v>
      </c>
      <c r="K65" s="37">
        <v>124</v>
      </c>
      <c r="L65" s="38">
        <v>11</v>
      </c>
      <c r="M65" s="38">
        <v>2</v>
      </c>
      <c r="N65" s="37">
        <v>522</v>
      </c>
      <c r="O65" s="38">
        <v>30</v>
      </c>
      <c r="P65" s="38">
        <v>0</v>
      </c>
      <c r="Q65" s="37">
        <v>411</v>
      </c>
      <c r="R65" s="39">
        <v>46000</v>
      </c>
    </row>
    <row r="66" spans="1:18" s="92" customFormat="1" ht="18.75" x14ac:dyDescent="0.2">
      <c r="A66" s="27"/>
      <c r="B66" s="35">
        <v>10</v>
      </c>
      <c r="C66" s="35">
        <v>12</v>
      </c>
      <c r="D66" s="35">
        <v>400100</v>
      </c>
      <c r="E66" s="36" t="s">
        <v>72</v>
      </c>
      <c r="F66" s="30">
        <v>5223000</v>
      </c>
      <c r="G66" s="30">
        <v>124</v>
      </c>
      <c r="H66" s="30">
        <v>1102</v>
      </c>
      <c r="I66" s="30">
        <v>411</v>
      </c>
      <c r="J66" s="30">
        <v>10100</v>
      </c>
      <c r="K66" s="37">
        <v>124</v>
      </c>
      <c r="L66" s="38">
        <v>11</v>
      </c>
      <c r="M66" s="38">
        <v>2</v>
      </c>
      <c r="N66" s="37">
        <v>522</v>
      </c>
      <c r="O66" s="38">
        <v>30</v>
      </c>
      <c r="P66" s="38">
        <v>0</v>
      </c>
      <c r="Q66" s="37">
        <v>411</v>
      </c>
      <c r="R66" s="39">
        <v>48286</v>
      </c>
    </row>
    <row r="67" spans="1:18" s="92" customFormat="1" ht="31.5" x14ac:dyDescent="0.2">
      <c r="A67" s="27"/>
      <c r="B67" s="35">
        <v>10</v>
      </c>
      <c r="C67" s="35">
        <v>12</v>
      </c>
      <c r="D67" s="35">
        <v>400100</v>
      </c>
      <c r="E67" s="36" t="s">
        <v>73</v>
      </c>
      <c r="F67" s="30">
        <v>5223000</v>
      </c>
      <c r="G67" s="30">
        <v>124</v>
      </c>
      <c r="H67" s="30">
        <v>1102</v>
      </c>
      <c r="I67" s="30">
        <v>411</v>
      </c>
      <c r="J67" s="30">
        <v>10100</v>
      </c>
      <c r="K67" s="37">
        <v>124</v>
      </c>
      <c r="L67" s="38">
        <v>11</v>
      </c>
      <c r="M67" s="38">
        <v>2</v>
      </c>
      <c r="N67" s="37">
        <v>522</v>
      </c>
      <c r="O67" s="38">
        <v>30</v>
      </c>
      <c r="P67" s="38">
        <v>0</v>
      </c>
      <c r="Q67" s="37">
        <v>411</v>
      </c>
      <c r="R67" s="39">
        <v>5000</v>
      </c>
    </row>
    <row r="68" spans="1:18" s="92" customFormat="1" ht="31.5" x14ac:dyDescent="0.2">
      <c r="A68" s="27"/>
      <c r="B68" s="35">
        <v>10</v>
      </c>
      <c r="C68" s="35">
        <v>12</v>
      </c>
      <c r="D68" s="35">
        <v>400100</v>
      </c>
      <c r="E68" s="36" t="s">
        <v>74</v>
      </c>
      <c r="F68" s="30">
        <v>5223000</v>
      </c>
      <c r="G68" s="30">
        <v>124</v>
      </c>
      <c r="H68" s="30">
        <v>1102</v>
      </c>
      <c r="I68" s="30">
        <v>411</v>
      </c>
      <c r="J68" s="30">
        <v>10100</v>
      </c>
      <c r="K68" s="37">
        <v>124</v>
      </c>
      <c r="L68" s="38">
        <v>11</v>
      </c>
      <c r="M68" s="38">
        <v>2</v>
      </c>
      <c r="N68" s="37">
        <v>522</v>
      </c>
      <c r="O68" s="38">
        <v>30</v>
      </c>
      <c r="P68" s="38">
        <v>0</v>
      </c>
      <c r="Q68" s="37">
        <v>411</v>
      </c>
      <c r="R68" s="39">
        <v>2500</v>
      </c>
    </row>
    <row r="69" spans="1:18" s="92" customFormat="1" ht="31.5" x14ac:dyDescent="0.2">
      <c r="A69" s="27"/>
      <c r="B69" s="35">
        <v>10</v>
      </c>
      <c r="C69" s="35">
        <v>12</v>
      </c>
      <c r="D69" s="35">
        <v>400100</v>
      </c>
      <c r="E69" s="36" t="s">
        <v>75</v>
      </c>
      <c r="F69" s="30">
        <v>5223000</v>
      </c>
      <c r="G69" s="30">
        <v>124</v>
      </c>
      <c r="H69" s="30">
        <v>1102</v>
      </c>
      <c r="I69" s="30">
        <v>411</v>
      </c>
      <c r="J69" s="30">
        <v>10100</v>
      </c>
      <c r="K69" s="37">
        <v>124</v>
      </c>
      <c r="L69" s="38">
        <v>11</v>
      </c>
      <c r="M69" s="38">
        <v>2</v>
      </c>
      <c r="N69" s="37">
        <v>522</v>
      </c>
      <c r="O69" s="38">
        <v>30</v>
      </c>
      <c r="P69" s="38">
        <v>0</v>
      </c>
      <c r="Q69" s="37">
        <v>411</v>
      </c>
      <c r="R69" s="39">
        <v>8000</v>
      </c>
    </row>
    <row r="70" spans="1:18" s="92" customFormat="1" ht="31.5" x14ac:dyDescent="0.2">
      <c r="A70" s="27"/>
      <c r="B70" s="35">
        <v>10</v>
      </c>
      <c r="C70" s="35">
        <v>12</v>
      </c>
      <c r="D70" s="35">
        <v>400100</v>
      </c>
      <c r="E70" s="36" t="s">
        <v>76</v>
      </c>
      <c r="F70" s="30">
        <v>5223000</v>
      </c>
      <c r="G70" s="30">
        <v>124</v>
      </c>
      <c r="H70" s="30">
        <v>1102</v>
      </c>
      <c r="I70" s="30">
        <v>411</v>
      </c>
      <c r="J70" s="30">
        <v>10100</v>
      </c>
      <c r="K70" s="37">
        <v>124</v>
      </c>
      <c r="L70" s="38">
        <v>11</v>
      </c>
      <c r="M70" s="38">
        <v>2</v>
      </c>
      <c r="N70" s="37">
        <v>522</v>
      </c>
      <c r="O70" s="38">
        <v>30</v>
      </c>
      <c r="P70" s="38">
        <v>0</v>
      </c>
      <c r="Q70" s="37">
        <v>411</v>
      </c>
      <c r="R70" s="39">
        <v>7000</v>
      </c>
    </row>
    <row r="71" spans="1:18" s="92" customFormat="1" ht="31.5" x14ac:dyDescent="0.2">
      <c r="A71" s="27"/>
      <c r="B71" s="35">
        <v>10</v>
      </c>
      <c r="C71" s="35">
        <v>12</v>
      </c>
      <c r="D71" s="35">
        <v>400100</v>
      </c>
      <c r="E71" s="36" t="s">
        <v>77</v>
      </c>
      <c r="F71" s="30">
        <v>5223000</v>
      </c>
      <c r="G71" s="30">
        <v>124</v>
      </c>
      <c r="H71" s="30">
        <v>1102</v>
      </c>
      <c r="I71" s="30">
        <v>411</v>
      </c>
      <c r="J71" s="30">
        <v>10100</v>
      </c>
      <c r="K71" s="37">
        <v>124</v>
      </c>
      <c r="L71" s="38">
        <v>11</v>
      </c>
      <c r="M71" s="38">
        <v>2</v>
      </c>
      <c r="N71" s="37">
        <v>522</v>
      </c>
      <c r="O71" s="38">
        <v>30</v>
      </c>
      <c r="P71" s="38">
        <v>0</v>
      </c>
      <c r="Q71" s="37">
        <v>411</v>
      </c>
      <c r="R71" s="39">
        <v>5000</v>
      </c>
    </row>
    <row r="72" spans="1:18" s="92" customFormat="1" ht="31.5" x14ac:dyDescent="0.2">
      <c r="A72" s="27"/>
      <c r="B72" s="35">
        <v>10</v>
      </c>
      <c r="C72" s="35">
        <v>12</v>
      </c>
      <c r="D72" s="35">
        <v>400100</v>
      </c>
      <c r="E72" s="36" t="s">
        <v>78</v>
      </c>
      <c r="F72" s="30">
        <v>5223000</v>
      </c>
      <c r="G72" s="30">
        <v>124</v>
      </c>
      <c r="H72" s="30">
        <v>1102</v>
      </c>
      <c r="I72" s="30">
        <v>411</v>
      </c>
      <c r="J72" s="30">
        <v>10100</v>
      </c>
      <c r="K72" s="37">
        <v>124</v>
      </c>
      <c r="L72" s="38">
        <v>11</v>
      </c>
      <c r="M72" s="38">
        <v>2</v>
      </c>
      <c r="N72" s="37">
        <v>522</v>
      </c>
      <c r="O72" s="38">
        <v>30</v>
      </c>
      <c r="P72" s="38">
        <v>0</v>
      </c>
      <c r="Q72" s="37">
        <v>411</v>
      </c>
      <c r="R72" s="39">
        <v>82451.399999999994</v>
      </c>
    </row>
    <row r="73" spans="1:18" s="92" customFormat="1" ht="31.5" x14ac:dyDescent="0.2">
      <c r="A73" s="27"/>
      <c r="B73" s="35">
        <v>10</v>
      </c>
      <c r="C73" s="35">
        <v>12</v>
      </c>
      <c r="D73" s="35">
        <v>400100</v>
      </c>
      <c r="E73" s="36" t="s">
        <v>79</v>
      </c>
      <c r="F73" s="30">
        <v>5223000</v>
      </c>
      <c r="G73" s="30">
        <v>124</v>
      </c>
      <c r="H73" s="30">
        <v>1102</v>
      </c>
      <c r="I73" s="30">
        <v>411</v>
      </c>
      <c r="J73" s="30">
        <v>10100</v>
      </c>
      <c r="K73" s="37">
        <v>124</v>
      </c>
      <c r="L73" s="38">
        <v>11</v>
      </c>
      <c r="M73" s="38">
        <v>2</v>
      </c>
      <c r="N73" s="37">
        <v>522</v>
      </c>
      <c r="O73" s="38">
        <v>30</v>
      </c>
      <c r="P73" s="38">
        <v>0</v>
      </c>
      <c r="Q73" s="37">
        <v>411</v>
      </c>
      <c r="R73" s="39">
        <v>68392.7</v>
      </c>
    </row>
    <row r="74" spans="1:18" s="92" customFormat="1" ht="47.25" x14ac:dyDescent="0.2">
      <c r="A74" s="27"/>
      <c r="B74" s="35">
        <v>10</v>
      </c>
      <c r="C74" s="35">
        <v>12</v>
      </c>
      <c r="D74" s="35">
        <v>400100</v>
      </c>
      <c r="E74" s="36" t="s">
        <v>80</v>
      </c>
      <c r="F74" s="30">
        <v>5223000</v>
      </c>
      <c r="G74" s="30">
        <v>124</v>
      </c>
      <c r="H74" s="30">
        <v>1102</v>
      </c>
      <c r="I74" s="30">
        <v>411</v>
      </c>
      <c r="J74" s="30">
        <v>10100</v>
      </c>
      <c r="K74" s="37">
        <v>124</v>
      </c>
      <c r="L74" s="38">
        <v>11</v>
      </c>
      <c r="M74" s="38">
        <v>2</v>
      </c>
      <c r="N74" s="37">
        <v>522</v>
      </c>
      <c r="O74" s="38">
        <v>30</v>
      </c>
      <c r="P74" s="38">
        <v>0</v>
      </c>
      <c r="Q74" s="37">
        <v>411</v>
      </c>
      <c r="R74" s="39">
        <v>65600</v>
      </c>
    </row>
    <row r="75" spans="1:18" s="92" customFormat="1" ht="47.25" x14ac:dyDescent="0.2">
      <c r="A75" s="27"/>
      <c r="B75" s="35">
        <v>10</v>
      </c>
      <c r="C75" s="35">
        <v>12</v>
      </c>
      <c r="D75" s="35">
        <v>400100</v>
      </c>
      <c r="E75" s="36" t="s">
        <v>81</v>
      </c>
      <c r="F75" s="30">
        <v>5223000</v>
      </c>
      <c r="G75" s="30">
        <v>124</v>
      </c>
      <c r="H75" s="30">
        <v>1102</v>
      </c>
      <c r="I75" s="30">
        <v>411</v>
      </c>
      <c r="J75" s="30">
        <v>10100</v>
      </c>
      <c r="K75" s="37">
        <v>124</v>
      </c>
      <c r="L75" s="38">
        <v>11</v>
      </c>
      <c r="M75" s="38">
        <v>2</v>
      </c>
      <c r="N75" s="37">
        <v>522</v>
      </c>
      <c r="O75" s="38">
        <v>30</v>
      </c>
      <c r="P75" s="38">
        <v>0</v>
      </c>
      <c r="Q75" s="37">
        <v>411</v>
      </c>
      <c r="R75" s="39">
        <v>6000</v>
      </c>
    </row>
    <row r="76" spans="1:18" s="92" customFormat="1" ht="31.5" x14ac:dyDescent="0.2">
      <c r="A76" s="27"/>
      <c r="B76" s="35">
        <v>10</v>
      </c>
      <c r="C76" s="35">
        <v>12</v>
      </c>
      <c r="D76" s="35">
        <v>400100</v>
      </c>
      <c r="E76" s="36" t="s">
        <v>82</v>
      </c>
      <c r="F76" s="30">
        <v>5223000</v>
      </c>
      <c r="G76" s="30">
        <v>124</v>
      </c>
      <c r="H76" s="30">
        <v>1102</v>
      </c>
      <c r="I76" s="30">
        <v>411</v>
      </c>
      <c r="J76" s="30">
        <v>10100</v>
      </c>
      <c r="K76" s="37">
        <v>124</v>
      </c>
      <c r="L76" s="38">
        <v>11</v>
      </c>
      <c r="M76" s="38">
        <v>2</v>
      </c>
      <c r="N76" s="37">
        <v>522</v>
      </c>
      <c r="O76" s="38">
        <v>30</v>
      </c>
      <c r="P76" s="38">
        <v>0</v>
      </c>
      <c r="Q76" s="37">
        <v>411</v>
      </c>
      <c r="R76" s="39">
        <v>32000</v>
      </c>
    </row>
    <row r="77" spans="1:18" s="92" customFormat="1" ht="31.5" x14ac:dyDescent="0.2">
      <c r="A77" s="27"/>
      <c r="B77" s="35">
        <v>10</v>
      </c>
      <c r="C77" s="35">
        <v>12</v>
      </c>
      <c r="D77" s="35">
        <v>400100</v>
      </c>
      <c r="E77" s="36" t="s">
        <v>83</v>
      </c>
      <c r="F77" s="30">
        <v>5223000</v>
      </c>
      <c r="G77" s="30">
        <v>124</v>
      </c>
      <c r="H77" s="30">
        <v>1102</v>
      </c>
      <c r="I77" s="30">
        <v>411</v>
      </c>
      <c r="J77" s="30">
        <v>10100</v>
      </c>
      <c r="K77" s="37">
        <v>124</v>
      </c>
      <c r="L77" s="38">
        <v>11</v>
      </c>
      <c r="M77" s="38">
        <v>2</v>
      </c>
      <c r="N77" s="37">
        <v>522</v>
      </c>
      <c r="O77" s="38">
        <v>30</v>
      </c>
      <c r="P77" s="38">
        <v>0</v>
      </c>
      <c r="Q77" s="37">
        <v>411</v>
      </c>
      <c r="R77" s="39">
        <v>79375.100000000006</v>
      </c>
    </row>
    <row r="78" spans="1:18" s="92" customFormat="1" ht="72" customHeight="1" x14ac:dyDescent="0.2">
      <c r="A78" s="27"/>
      <c r="B78" s="35">
        <v>10</v>
      </c>
      <c r="C78" s="35">
        <v>12</v>
      </c>
      <c r="D78" s="35">
        <v>400100</v>
      </c>
      <c r="E78" s="36" t="s">
        <v>84</v>
      </c>
      <c r="F78" s="30">
        <v>5223000</v>
      </c>
      <c r="G78" s="30">
        <v>124</v>
      </c>
      <c r="H78" s="30">
        <v>1102</v>
      </c>
      <c r="I78" s="30">
        <v>411</v>
      </c>
      <c r="J78" s="30">
        <v>10100</v>
      </c>
      <c r="K78" s="37">
        <v>124</v>
      </c>
      <c r="L78" s="38">
        <v>11</v>
      </c>
      <c r="M78" s="38">
        <v>2</v>
      </c>
      <c r="N78" s="37">
        <v>522</v>
      </c>
      <c r="O78" s="38">
        <v>30</v>
      </c>
      <c r="P78" s="38">
        <v>0</v>
      </c>
      <c r="Q78" s="37">
        <v>411</v>
      </c>
      <c r="R78" s="39">
        <v>3000</v>
      </c>
    </row>
    <row r="79" spans="1:18" s="92" customFormat="1" ht="47.25" x14ac:dyDescent="0.2">
      <c r="A79" s="27"/>
      <c r="B79" s="35"/>
      <c r="C79" s="35"/>
      <c r="D79" s="35"/>
      <c r="E79" s="36" t="s">
        <v>85</v>
      </c>
      <c r="F79" s="30"/>
      <c r="G79" s="30"/>
      <c r="H79" s="30"/>
      <c r="I79" s="30"/>
      <c r="J79" s="30"/>
      <c r="K79" s="37">
        <v>124</v>
      </c>
      <c r="L79" s="38">
        <v>11</v>
      </c>
      <c r="M79" s="38">
        <v>2</v>
      </c>
      <c r="N79" s="37">
        <v>522</v>
      </c>
      <c r="O79" s="38">
        <v>30</v>
      </c>
      <c r="P79" s="38">
        <v>0</v>
      </c>
      <c r="Q79" s="37">
        <v>411</v>
      </c>
      <c r="R79" s="39">
        <v>11000</v>
      </c>
    </row>
    <row r="80" spans="1:18" s="92" customFormat="1" ht="18.75" x14ac:dyDescent="0.2">
      <c r="A80" s="27"/>
      <c r="B80" s="35"/>
      <c r="C80" s="35"/>
      <c r="D80" s="35"/>
      <c r="E80" s="36" t="s">
        <v>86</v>
      </c>
      <c r="F80" s="30"/>
      <c r="G80" s="30"/>
      <c r="H80" s="30"/>
      <c r="I80" s="30"/>
      <c r="J80" s="30"/>
      <c r="K80" s="37">
        <v>124</v>
      </c>
      <c r="L80" s="38">
        <v>11</v>
      </c>
      <c r="M80" s="38">
        <v>2</v>
      </c>
      <c r="N80" s="37">
        <v>522</v>
      </c>
      <c r="O80" s="38">
        <v>30</v>
      </c>
      <c r="P80" s="38">
        <v>0</v>
      </c>
      <c r="Q80" s="37">
        <v>411</v>
      </c>
      <c r="R80" s="39">
        <v>1500</v>
      </c>
    </row>
    <row r="81" spans="1:18" s="92" customFormat="1" ht="31.5" x14ac:dyDescent="0.2">
      <c r="A81" s="27"/>
      <c r="B81" s="35"/>
      <c r="C81" s="35"/>
      <c r="D81" s="35"/>
      <c r="E81" s="36" t="s">
        <v>87</v>
      </c>
      <c r="F81" s="30"/>
      <c r="G81" s="30"/>
      <c r="H81" s="30"/>
      <c r="I81" s="30"/>
      <c r="J81" s="30"/>
      <c r="K81" s="37">
        <v>124</v>
      </c>
      <c r="L81" s="38">
        <v>11</v>
      </c>
      <c r="M81" s="38">
        <v>2</v>
      </c>
      <c r="N81" s="37">
        <v>522</v>
      </c>
      <c r="O81" s="38">
        <v>30</v>
      </c>
      <c r="P81" s="38">
        <v>0</v>
      </c>
      <c r="Q81" s="37">
        <v>411</v>
      </c>
      <c r="R81" s="39">
        <v>5000</v>
      </c>
    </row>
    <row r="82" spans="1:18" s="92" customFormat="1" ht="31.5" x14ac:dyDescent="0.2">
      <c r="A82" s="27"/>
      <c r="B82" s="35"/>
      <c r="C82" s="35"/>
      <c r="D82" s="35"/>
      <c r="E82" s="36" t="s">
        <v>88</v>
      </c>
      <c r="F82" s="30"/>
      <c r="G82" s="30"/>
      <c r="H82" s="30"/>
      <c r="I82" s="30"/>
      <c r="J82" s="30"/>
      <c r="K82" s="37">
        <v>124</v>
      </c>
      <c r="L82" s="38">
        <v>11</v>
      </c>
      <c r="M82" s="38">
        <v>2</v>
      </c>
      <c r="N82" s="37">
        <v>522</v>
      </c>
      <c r="O82" s="38">
        <v>30</v>
      </c>
      <c r="P82" s="38">
        <v>0</v>
      </c>
      <c r="Q82" s="37">
        <v>411</v>
      </c>
      <c r="R82" s="39">
        <v>8300</v>
      </c>
    </row>
    <row r="83" spans="1:18" s="92" customFormat="1" ht="31.5" x14ac:dyDescent="0.2">
      <c r="A83" s="27"/>
      <c r="B83" s="35"/>
      <c r="C83" s="35"/>
      <c r="D83" s="35"/>
      <c r="E83" s="36" t="s">
        <v>89</v>
      </c>
      <c r="F83" s="30"/>
      <c r="G83" s="30"/>
      <c r="H83" s="30"/>
      <c r="I83" s="30"/>
      <c r="J83" s="30"/>
      <c r="K83" s="37">
        <v>124</v>
      </c>
      <c r="L83" s="38">
        <v>11</v>
      </c>
      <c r="M83" s="38">
        <v>2</v>
      </c>
      <c r="N83" s="37">
        <v>522</v>
      </c>
      <c r="O83" s="38">
        <v>30</v>
      </c>
      <c r="P83" s="38">
        <v>0</v>
      </c>
      <c r="Q83" s="37">
        <v>411</v>
      </c>
      <c r="R83" s="39">
        <v>1500</v>
      </c>
    </row>
    <row r="84" spans="1:18" s="92" customFormat="1" ht="31.5" x14ac:dyDescent="0.2">
      <c r="A84" s="27"/>
      <c r="B84" s="35"/>
      <c r="C84" s="35"/>
      <c r="D84" s="35"/>
      <c r="E84" s="36" t="s">
        <v>90</v>
      </c>
      <c r="F84" s="30"/>
      <c r="G84" s="30"/>
      <c r="H84" s="30"/>
      <c r="I84" s="30"/>
      <c r="J84" s="30"/>
      <c r="K84" s="37">
        <v>124</v>
      </c>
      <c r="L84" s="38">
        <v>11</v>
      </c>
      <c r="M84" s="38">
        <v>2</v>
      </c>
      <c r="N84" s="37">
        <v>522</v>
      </c>
      <c r="O84" s="38">
        <v>30</v>
      </c>
      <c r="P84" s="38">
        <v>0</v>
      </c>
      <c r="Q84" s="37">
        <v>411</v>
      </c>
      <c r="R84" s="39">
        <v>9000</v>
      </c>
    </row>
    <row r="85" spans="1:18" s="92" customFormat="1" ht="69" customHeight="1" x14ac:dyDescent="0.2">
      <c r="A85" s="27"/>
      <c r="B85" s="35"/>
      <c r="C85" s="35"/>
      <c r="D85" s="35"/>
      <c r="E85" s="36" t="s">
        <v>91</v>
      </c>
      <c r="F85" s="30"/>
      <c r="G85" s="30"/>
      <c r="H85" s="30"/>
      <c r="I85" s="30"/>
      <c r="J85" s="30"/>
      <c r="K85" s="37">
        <v>124</v>
      </c>
      <c r="L85" s="38">
        <v>11</v>
      </c>
      <c r="M85" s="38">
        <v>2</v>
      </c>
      <c r="N85" s="37">
        <v>522</v>
      </c>
      <c r="O85" s="38">
        <v>30</v>
      </c>
      <c r="P85" s="38">
        <v>0</v>
      </c>
      <c r="Q85" s="37">
        <v>411</v>
      </c>
      <c r="R85" s="39">
        <v>14000</v>
      </c>
    </row>
    <row r="86" spans="1:18" s="92" customFormat="1" ht="46.5" customHeight="1" x14ac:dyDescent="0.2">
      <c r="A86" s="27"/>
      <c r="B86" s="35"/>
      <c r="C86" s="35"/>
      <c r="D86" s="35"/>
      <c r="E86" s="36" t="s">
        <v>92</v>
      </c>
      <c r="F86" s="30"/>
      <c r="G86" s="30"/>
      <c r="H86" s="30"/>
      <c r="I86" s="30"/>
      <c r="J86" s="30"/>
      <c r="K86" s="37">
        <v>124</v>
      </c>
      <c r="L86" s="38">
        <v>11</v>
      </c>
      <c r="M86" s="38">
        <v>2</v>
      </c>
      <c r="N86" s="37">
        <v>522</v>
      </c>
      <c r="O86" s="38">
        <v>30</v>
      </c>
      <c r="P86" s="38">
        <v>0</v>
      </c>
      <c r="Q86" s="37">
        <v>411</v>
      </c>
      <c r="R86" s="39">
        <v>2000</v>
      </c>
    </row>
    <row r="87" spans="1:18" s="92" customFormat="1" ht="69" customHeight="1" x14ac:dyDescent="0.2">
      <c r="A87" s="27"/>
      <c r="B87" s="35"/>
      <c r="C87" s="35"/>
      <c r="D87" s="35"/>
      <c r="E87" s="36" t="s">
        <v>93</v>
      </c>
      <c r="F87" s="30"/>
      <c r="G87" s="30"/>
      <c r="H87" s="30"/>
      <c r="I87" s="30"/>
      <c r="J87" s="30"/>
      <c r="K87" s="37">
        <v>124</v>
      </c>
      <c r="L87" s="38">
        <v>11</v>
      </c>
      <c r="M87" s="38">
        <v>2</v>
      </c>
      <c r="N87" s="37">
        <v>522</v>
      </c>
      <c r="O87" s="38">
        <v>30</v>
      </c>
      <c r="P87" s="38">
        <v>0</v>
      </c>
      <c r="Q87" s="37">
        <v>411</v>
      </c>
      <c r="R87" s="39">
        <v>2500</v>
      </c>
    </row>
    <row r="88" spans="1:18" s="92" customFormat="1" ht="24" customHeight="1" x14ac:dyDescent="0.2">
      <c r="A88" s="27"/>
      <c r="B88" s="35"/>
      <c r="C88" s="35"/>
      <c r="D88" s="35"/>
      <c r="E88" s="36" t="s">
        <v>94</v>
      </c>
      <c r="F88" s="30"/>
      <c r="G88" s="30"/>
      <c r="H88" s="30"/>
      <c r="I88" s="30"/>
      <c r="J88" s="30"/>
      <c r="K88" s="37">
        <v>124</v>
      </c>
      <c r="L88" s="38">
        <v>11</v>
      </c>
      <c r="M88" s="38">
        <v>2</v>
      </c>
      <c r="N88" s="37">
        <v>522</v>
      </c>
      <c r="O88" s="38">
        <v>30</v>
      </c>
      <c r="P88" s="38">
        <v>0</v>
      </c>
      <c r="Q88" s="37">
        <v>411</v>
      </c>
      <c r="R88" s="39">
        <v>2000</v>
      </c>
    </row>
    <row r="89" spans="1:18" s="92" customFormat="1" ht="39.75" customHeight="1" x14ac:dyDescent="0.2">
      <c r="A89" s="27"/>
      <c r="B89" s="35"/>
      <c r="C89" s="35"/>
      <c r="D89" s="35"/>
      <c r="E89" s="36" t="s">
        <v>95</v>
      </c>
      <c r="F89" s="30"/>
      <c r="G89" s="30"/>
      <c r="H89" s="30"/>
      <c r="I89" s="30"/>
      <c r="J89" s="30"/>
      <c r="K89" s="37">
        <v>124</v>
      </c>
      <c r="L89" s="38">
        <v>11</v>
      </c>
      <c r="M89" s="38">
        <v>2</v>
      </c>
      <c r="N89" s="37">
        <v>522</v>
      </c>
      <c r="O89" s="38">
        <v>30</v>
      </c>
      <c r="P89" s="38">
        <v>0</v>
      </c>
      <c r="Q89" s="37">
        <v>411</v>
      </c>
      <c r="R89" s="39">
        <v>35000</v>
      </c>
    </row>
    <row r="90" spans="1:18" s="92" customFormat="1" ht="18.75" x14ac:dyDescent="0.2">
      <c r="A90" s="27"/>
      <c r="B90" s="35">
        <v>10</v>
      </c>
      <c r="C90" s="35">
        <v>13</v>
      </c>
      <c r="D90" s="35">
        <v>70000</v>
      </c>
      <c r="E90" s="28" t="s">
        <v>96</v>
      </c>
      <c r="F90" s="30">
        <v>1020101</v>
      </c>
      <c r="G90" s="30">
        <v>124</v>
      </c>
      <c r="H90" s="30">
        <v>113</v>
      </c>
      <c r="I90" s="30">
        <v>411</v>
      </c>
      <c r="J90" s="30">
        <v>10100</v>
      </c>
      <c r="K90" s="37">
        <v>124</v>
      </c>
      <c r="L90" s="38">
        <v>1</v>
      </c>
      <c r="M90" s="38">
        <v>13</v>
      </c>
      <c r="N90" s="37">
        <v>102</v>
      </c>
      <c r="O90" s="38">
        <v>1</v>
      </c>
      <c r="P90" s="38">
        <v>1</v>
      </c>
      <c r="Q90" s="37">
        <v>411</v>
      </c>
      <c r="R90" s="39">
        <v>23500</v>
      </c>
    </row>
    <row r="91" spans="1:18" s="92" customFormat="1" ht="18.75" x14ac:dyDescent="0.2">
      <c r="A91" s="27"/>
      <c r="B91" s="35">
        <v>10</v>
      </c>
      <c r="C91" s="35">
        <v>14</v>
      </c>
      <c r="D91" s="35">
        <v>70000</v>
      </c>
      <c r="E91" s="28" t="s">
        <v>97</v>
      </c>
      <c r="F91" s="30">
        <v>1020101</v>
      </c>
      <c r="G91" s="30">
        <v>124</v>
      </c>
      <c r="H91" s="30">
        <v>113</v>
      </c>
      <c r="I91" s="30">
        <v>411</v>
      </c>
      <c r="J91" s="30">
        <v>10100</v>
      </c>
      <c r="K91" s="37">
        <v>124</v>
      </c>
      <c r="L91" s="38">
        <v>1</v>
      </c>
      <c r="M91" s="38">
        <v>13</v>
      </c>
      <c r="N91" s="37">
        <v>102</v>
      </c>
      <c r="O91" s="38">
        <v>1</v>
      </c>
      <c r="P91" s="38">
        <v>1</v>
      </c>
      <c r="Q91" s="37">
        <v>411</v>
      </c>
      <c r="R91" s="39">
        <v>8000</v>
      </c>
    </row>
    <row r="92" spans="1:18" s="92" customFormat="1" ht="47.25" x14ac:dyDescent="0.2">
      <c r="A92" s="27"/>
      <c r="B92" s="82">
        <v>999700</v>
      </c>
      <c r="C92" s="82"/>
      <c r="D92" s="83"/>
      <c r="E92" s="28" t="s">
        <v>98</v>
      </c>
      <c r="F92" s="42">
        <v>5222300</v>
      </c>
      <c r="G92" s="43">
        <v>124</v>
      </c>
      <c r="H92" s="43">
        <v>410</v>
      </c>
      <c r="I92" s="43">
        <v>411</v>
      </c>
      <c r="J92" s="44">
        <v>10100</v>
      </c>
      <c r="K92" s="32" t="s">
        <v>10</v>
      </c>
      <c r="L92" s="33" t="s">
        <v>10</v>
      </c>
      <c r="M92" s="33" t="s">
        <v>10</v>
      </c>
      <c r="N92" s="32" t="s">
        <v>10</v>
      </c>
      <c r="O92" s="33" t="s">
        <v>10</v>
      </c>
      <c r="P92" s="33" t="s">
        <v>10</v>
      </c>
      <c r="Q92" s="32" t="s">
        <v>10</v>
      </c>
      <c r="R92" s="34">
        <v>73240</v>
      </c>
    </row>
    <row r="93" spans="1:18" s="92" customFormat="1" ht="27" customHeight="1" x14ac:dyDescent="0.2">
      <c r="A93" s="27"/>
      <c r="B93" s="35">
        <v>10</v>
      </c>
      <c r="C93" s="35">
        <v>15</v>
      </c>
      <c r="D93" s="35">
        <v>999700</v>
      </c>
      <c r="E93" s="36" t="s">
        <v>99</v>
      </c>
      <c r="F93" s="30">
        <v>5222300</v>
      </c>
      <c r="G93" s="30">
        <v>124</v>
      </c>
      <c r="H93" s="30">
        <v>410</v>
      </c>
      <c r="I93" s="30">
        <v>411</v>
      </c>
      <c r="J93" s="30">
        <v>10100</v>
      </c>
      <c r="K93" s="37">
        <v>124</v>
      </c>
      <c r="L93" s="38">
        <v>4</v>
      </c>
      <c r="M93" s="38">
        <v>10</v>
      </c>
      <c r="N93" s="37">
        <v>522</v>
      </c>
      <c r="O93" s="38">
        <v>23</v>
      </c>
      <c r="P93" s="38">
        <v>0</v>
      </c>
      <c r="Q93" s="37">
        <v>411</v>
      </c>
      <c r="R93" s="39">
        <v>3240</v>
      </c>
    </row>
    <row r="94" spans="1:18" s="92" customFormat="1" ht="37.5" customHeight="1" x14ac:dyDescent="0.2">
      <c r="A94" s="27"/>
      <c r="B94" s="35"/>
      <c r="C94" s="35"/>
      <c r="D94" s="40"/>
      <c r="E94" s="36" t="s">
        <v>100</v>
      </c>
      <c r="F94" s="29"/>
      <c r="G94" s="30"/>
      <c r="H94" s="30"/>
      <c r="I94" s="30"/>
      <c r="J94" s="31"/>
      <c r="K94" s="37">
        <v>124</v>
      </c>
      <c r="L94" s="38">
        <v>4</v>
      </c>
      <c r="M94" s="38">
        <v>10</v>
      </c>
      <c r="N94" s="37">
        <v>522</v>
      </c>
      <c r="O94" s="38">
        <v>23</v>
      </c>
      <c r="P94" s="38">
        <v>0</v>
      </c>
      <c r="Q94" s="37">
        <v>411</v>
      </c>
      <c r="R94" s="39">
        <v>70000</v>
      </c>
    </row>
    <row r="95" spans="1:18" s="92" customFormat="1" ht="98.25" customHeight="1" x14ac:dyDescent="0.2">
      <c r="A95" s="27"/>
      <c r="B95" s="35"/>
      <c r="C95" s="35"/>
      <c r="D95" s="40"/>
      <c r="E95" s="28" t="s">
        <v>101</v>
      </c>
      <c r="F95" s="42"/>
      <c r="G95" s="43"/>
      <c r="H95" s="43"/>
      <c r="I95" s="43"/>
      <c r="J95" s="44"/>
      <c r="K95" s="32"/>
      <c r="L95" s="33"/>
      <c r="M95" s="33"/>
      <c r="N95" s="32"/>
      <c r="O95" s="33"/>
      <c r="P95" s="33"/>
      <c r="Q95" s="32"/>
      <c r="R95" s="34">
        <v>52000</v>
      </c>
    </row>
    <row r="96" spans="1:18" s="92" customFormat="1" ht="50.25" customHeight="1" x14ac:dyDescent="0.2">
      <c r="A96" s="27"/>
      <c r="B96" s="35"/>
      <c r="C96" s="35"/>
      <c r="D96" s="40"/>
      <c r="E96" s="36" t="s">
        <v>102</v>
      </c>
      <c r="F96" s="29"/>
      <c r="G96" s="30"/>
      <c r="H96" s="30"/>
      <c r="I96" s="30"/>
      <c r="J96" s="31"/>
      <c r="K96" s="37">
        <v>124</v>
      </c>
      <c r="L96" s="38">
        <v>4</v>
      </c>
      <c r="M96" s="38">
        <v>10</v>
      </c>
      <c r="N96" s="37">
        <v>522</v>
      </c>
      <c r="O96" s="38">
        <v>64</v>
      </c>
      <c r="P96" s="38">
        <v>0</v>
      </c>
      <c r="Q96" s="37">
        <v>411</v>
      </c>
      <c r="R96" s="39">
        <v>47000</v>
      </c>
    </row>
    <row r="97" spans="1:18" s="92" customFormat="1" ht="50.25" customHeight="1" x14ac:dyDescent="0.2">
      <c r="A97" s="27"/>
      <c r="B97" s="35"/>
      <c r="C97" s="35"/>
      <c r="D97" s="40"/>
      <c r="E97" s="36" t="s">
        <v>103</v>
      </c>
      <c r="F97" s="29"/>
      <c r="G97" s="30"/>
      <c r="H97" s="30"/>
      <c r="I97" s="30"/>
      <c r="J97" s="31"/>
      <c r="K97" s="37">
        <v>124</v>
      </c>
      <c r="L97" s="38">
        <v>4</v>
      </c>
      <c r="M97" s="38">
        <v>10</v>
      </c>
      <c r="N97" s="37">
        <v>522</v>
      </c>
      <c r="O97" s="38">
        <v>64</v>
      </c>
      <c r="P97" s="38">
        <v>0</v>
      </c>
      <c r="Q97" s="37">
        <v>411</v>
      </c>
      <c r="R97" s="39">
        <v>5000</v>
      </c>
    </row>
    <row r="98" spans="1:18" s="92" customFormat="1" ht="31.5" x14ac:dyDescent="0.2">
      <c r="A98" s="27"/>
      <c r="B98" s="82">
        <v>504500</v>
      </c>
      <c r="C98" s="82"/>
      <c r="D98" s="83"/>
      <c r="E98" s="28" t="s">
        <v>104</v>
      </c>
      <c r="F98" s="29">
        <v>6552900</v>
      </c>
      <c r="G98" s="30">
        <v>26</v>
      </c>
      <c r="H98" s="30">
        <v>310</v>
      </c>
      <c r="I98" s="30">
        <v>411</v>
      </c>
      <c r="J98" s="31">
        <v>10100</v>
      </c>
      <c r="K98" s="32" t="s">
        <v>10</v>
      </c>
      <c r="L98" s="33" t="s">
        <v>10</v>
      </c>
      <c r="M98" s="33" t="s">
        <v>10</v>
      </c>
      <c r="N98" s="32" t="s">
        <v>10</v>
      </c>
      <c r="O98" s="33" t="s">
        <v>10</v>
      </c>
      <c r="P98" s="33" t="s">
        <v>10</v>
      </c>
      <c r="Q98" s="32" t="s">
        <v>10</v>
      </c>
      <c r="R98" s="34">
        <f>R99</f>
        <v>48100</v>
      </c>
    </row>
    <row r="99" spans="1:18" s="92" customFormat="1" ht="31.5" x14ac:dyDescent="0.2">
      <c r="A99" s="27"/>
      <c r="B99" s="35"/>
      <c r="C99" s="35"/>
      <c r="D99" s="40"/>
      <c r="E99" s="36" t="s">
        <v>105</v>
      </c>
      <c r="F99" s="29"/>
      <c r="G99" s="30"/>
      <c r="H99" s="30"/>
      <c r="I99" s="30"/>
      <c r="J99" s="31"/>
      <c r="K99" s="37">
        <v>26</v>
      </c>
      <c r="L99" s="38">
        <v>3</v>
      </c>
      <c r="M99" s="38">
        <v>10</v>
      </c>
      <c r="N99" s="37">
        <v>655</v>
      </c>
      <c r="O99" s="38">
        <v>29</v>
      </c>
      <c r="P99" s="38">
        <v>0</v>
      </c>
      <c r="Q99" s="37">
        <v>411</v>
      </c>
      <c r="R99" s="39">
        <v>48100</v>
      </c>
    </row>
    <row r="100" spans="1:18" s="92" customFormat="1" ht="63" x14ac:dyDescent="0.2">
      <c r="A100" s="27"/>
      <c r="B100" s="82">
        <v>402600</v>
      </c>
      <c r="C100" s="82"/>
      <c r="D100" s="83"/>
      <c r="E100" s="28" t="s">
        <v>106</v>
      </c>
      <c r="F100" s="29">
        <v>5222200</v>
      </c>
      <c r="G100" s="30">
        <v>123</v>
      </c>
      <c r="H100" s="30">
        <v>1006</v>
      </c>
      <c r="I100" s="30">
        <v>411</v>
      </c>
      <c r="J100" s="31">
        <v>10100</v>
      </c>
      <c r="K100" s="32" t="s">
        <v>10</v>
      </c>
      <c r="L100" s="33" t="s">
        <v>10</v>
      </c>
      <c r="M100" s="33" t="s">
        <v>10</v>
      </c>
      <c r="N100" s="32" t="s">
        <v>10</v>
      </c>
      <c r="O100" s="33" t="s">
        <v>10</v>
      </c>
      <c r="P100" s="33" t="s">
        <v>10</v>
      </c>
      <c r="Q100" s="32" t="s">
        <v>10</v>
      </c>
      <c r="R100" s="34">
        <f>R101+R102+R103</f>
        <v>48025.5</v>
      </c>
    </row>
    <row r="101" spans="1:18" s="92" customFormat="1" ht="31.5" x14ac:dyDescent="0.2">
      <c r="A101" s="27"/>
      <c r="B101" s="35">
        <v>10</v>
      </c>
      <c r="C101" s="35">
        <v>17</v>
      </c>
      <c r="D101" s="35">
        <v>402600</v>
      </c>
      <c r="E101" s="36" t="s">
        <v>107</v>
      </c>
      <c r="F101" s="30">
        <v>5222200</v>
      </c>
      <c r="G101" s="30">
        <v>123</v>
      </c>
      <c r="H101" s="30">
        <v>1006</v>
      </c>
      <c r="I101" s="30">
        <v>411</v>
      </c>
      <c r="J101" s="30">
        <v>10100</v>
      </c>
      <c r="K101" s="37">
        <v>123</v>
      </c>
      <c r="L101" s="38">
        <v>10</v>
      </c>
      <c r="M101" s="38">
        <v>6</v>
      </c>
      <c r="N101" s="37">
        <v>522</v>
      </c>
      <c r="O101" s="38">
        <v>22</v>
      </c>
      <c r="P101" s="38">
        <v>0</v>
      </c>
      <c r="Q101" s="37">
        <v>411</v>
      </c>
      <c r="R101" s="39">
        <v>21300</v>
      </c>
    </row>
    <row r="102" spans="1:18" s="92" customFormat="1" ht="31.5" x14ac:dyDescent="0.2">
      <c r="A102" s="27"/>
      <c r="B102" s="35">
        <v>10</v>
      </c>
      <c r="C102" s="35">
        <v>17</v>
      </c>
      <c r="D102" s="35">
        <v>402600</v>
      </c>
      <c r="E102" s="36" t="s">
        <v>108</v>
      </c>
      <c r="F102" s="30">
        <v>5222200</v>
      </c>
      <c r="G102" s="30">
        <v>123</v>
      </c>
      <c r="H102" s="30">
        <v>1006</v>
      </c>
      <c r="I102" s="30">
        <v>411</v>
      </c>
      <c r="J102" s="30">
        <v>10100</v>
      </c>
      <c r="K102" s="37">
        <v>123</v>
      </c>
      <c r="L102" s="38">
        <v>10</v>
      </c>
      <c r="M102" s="38">
        <v>6</v>
      </c>
      <c r="N102" s="37">
        <v>522</v>
      </c>
      <c r="O102" s="38">
        <v>22</v>
      </c>
      <c r="P102" s="38">
        <v>0</v>
      </c>
      <c r="Q102" s="37">
        <v>411</v>
      </c>
      <c r="R102" s="39">
        <v>1490.5</v>
      </c>
    </row>
    <row r="103" spans="1:18" s="92" customFormat="1" ht="31.5" x14ac:dyDescent="0.2">
      <c r="A103" s="27"/>
      <c r="B103" s="35">
        <v>10</v>
      </c>
      <c r="C103" s="35">
        <v>17</v>
      </c>
      <c r="D103" s="35">
        <v>402600</v>
      </c>
      <c r="E103" s="36" t="s">
        <v>109</v>
      </c>
      <c r="F103" s="30">
        <v>5222200</v>
      </c>
      <c r="G103" s="30">
        <v>123</v>
      </c>
      <c r="H103" s="30">
        <v>1006</v>
      </c>
      <c r="I103" s="30">
        <v>411</v>
      </c>
      <c r="J103" s="30">
        <v>10100</v>
      </c>
      <c r="K103" s="37">
        <v>123</v>
      </c>
      <c r="L103" s="38">
        <v>10</v>
      </c>
      <c r="M103" s="38">
        <v>6</v>
      </c>
      <c r="N103" s="37">
        <v>522</v>
      </c>
      <c r="O103" s="38">
        <v>22</v>
      </c>
      <c r="P103" s="38">
        <v>0</v>
      </c>
      <c r="Q103" s="37">
        <v>411</v>
      </c>
      <c r="R103" s="39">
        <v>25235</v>
      </c>
    </row>
    <row r="104" spans="1:18" s="92" customFormat="1" ht="18.75" x14ac:dyDescent="0.2">
      <c r="A104" s="27"/>
      <c r="B104" s="82">
        <v>999900</v>
      </c>
      <c r="C104" s="82"/>
      <c r="D104" s="83"/>
      <c r="E104" s="28" t="s">
        <v>110</v>
      </c>
      <c r="F104" s="29">
        <v>3300301</v>
      </c>
      <c r="G104" s="30">
        <v>124</v>
      </c>
      <c r="H104" s="30">
        <v>410</v>
      </c>
      <c r="I104" s="30">
        <v>411</v>
      </c>
      <c r="J104" s="31">
        <v>10200</v>
      </c>
      <c r="K104" s="32" t="s">
        <v>10</v>
      </c>
      <c r="L104" s="33" t="s">
        <v>10</v>
      </c>
      <c r="M104" s="33" t="s">
        <v>10</v>
      </c>
      <c r="N104" s="32" t="s">
        <v>10</v>
      </c>
      <c r="O104" s="33" t="s">
        <v>10</v>
      </c>
      <c r="P104" s="33" t="s">
        <v>10</v>
      </c>
      <c r="Q104" s="32" t="s">
        <v>10</v>
      </c>
      <c r="R104" s="34">
        <f>R105+R106+R107+R108</f>
        <v>284842.2</v>
      </c>
    </row>
    <row r="105" spans="1:18" s="92" customFormat="1" ht="29.25" customHeight="1" x14ac:dyDescent="0.2">
      <c r="A105" s="27"/>
      <c r="B105" s="35">
        <v>10</v>
      </c>
      <c r="C105" s="35">
        <v>18</v>
      </c>
      <c r="D105" s="35">
        <v>999900</v>
      </c>
      <c r="E105" s="36" t="s">
        <v>111</v>
      </c>
      <c r="F105" s="30">
        <v>3300301</v>
      </c>
      <c r="G105" s="30">
        <v>124</v>
      </c>
      <c r="H105" s="30">
        <v>410</v>
      </c>
      <c r="I105" s="30">
        <v>411</v>
      </c>
      <c r="J105" s="30">
        <v>10200</v>
      </c>
      <c r="K105" s="37">
        <v>124</v>
      </c>
      <c r="L105" s="38">
        <v>4</v>
      </c>
      <c r="M105" s="38">
        <v>10</v>
      </c>
      <c r="N105" s="37">
        <v>102</v>
      </c>
      <c r="O105" s="38">
        <v>1</v>
      </c>
      <c r="P105" s="38">
        <v>1</v>
      </c>
      <c r="Q105" s="37">
        <v>411</v>
      </c>
      <c r="R105" s="39">
        <v>70000</v>
      </c>
    </row>
    <row r="106" spans="1:18" s="92" customFormat="1" ht="64.5" customHeight="1" x14ac:dyDescent="0.2">
      <c r="A106" s="27"/>
      <c r="B106" s="35"/>
      <c r="C106" s="35"/>
      <c r="D106" s="40"/>
      <c r="E106" s="36" t="s">
        <v>112</v>
      </c>
      <c r="F106" s="29"/>
      <c r="G106" s="30"/>
      <c r="H106" s="30"/>
      <c r="I106" s="30"/>
      <c r="J106" s="31"/>
      <c r="K106" s="45">
        <v>124</v>
      </c>
      <c r="L106" s="46">
        <v>11</v>
      </c>
      <c r="M106" s="46">
        <v>2</v>
      </c>
      <c r="N106" s="45">
        <v>100</v>
      </c>
      <c r="O106" s="46">
        <v>58</v>
      </c>
      <c r="P106" s="46">
        <v>2</v>
      </c>
      <c r="Q106" s="45">
        <v>411</v>
      </c>
      <c r="R106" s="39">
        <v>8025.7</v>
      </c>
    </row>
    <row r="107" spans="1:18" s="92" customFormat="1" ht="44.25" customHeight="1" x14ac:dyDescent="0.2">
      <c r="A107" s="27"/>
      <c r="B107" s="35"/>
      <c r="C107" s="35"/>
      <c r="D107" s="40"/>
      <c r="E107" s="36" t="s">
        <v>113</v>
      </c>
      <c r="F107" s="29"/>
      <c r="G107" s="30"/>
      <c r="H107" s="30"/>
      <c r="I107" s="30"/>
      <c r="J107" s="31"/>
      <c r="K107" s="45">
        <v>124</v>
      </c>
      <c r="L107" s="46">
        <v>11</v>
      </c>
      <c r="M107" s="46">
        <v>2</v>
      </c>
      <c r="N107" s="45">
        <v>487</v>
      </c>
      <c r="O107" s="46">
        <v>1</v>
      </c>
      <c r="P107" s="46">
        <v>0</v>
      </c>
      <c r="Q107" s="45">
        <v>411</v>
      </c>
      <c r="R107" s="39">
        <v>68740.5</v>
      </c>
    </row>
    <row r="108" spans="1:18" s="92" customFormat="1" ht="66" customHeight="1" x14ac:dyDescent="0.2">
      <c r="A108" s="27"/>
      <c r="B108" s="35"/>
      <c r="C108" s="35"/>
      <c r="D108" s="40"/>
      <c r="E108" s="36" t="s">
        <v>114</v>
      </c>
      <c r="F108" s="29"/>
      <c r="G108" s="30"/>
      <c r="H108" s="30"/>
      <c r="I108" s="30"/>
      <c r="J108" s="31"/>
      <c r="K108" s="45">
        <v>124</v>
      </c>
      <c r="L108" s="46">
        <v>4</v>
      </c>
      <c r="M108" s="46">
        <v>10</v>
      </c>
      <c r="N108" s="45">
        <v>100</v>
      </c>
      <c r="O108" s="46">
        <v>14</v>
      </c>
      <c r="P108" s="46">
        <v>99</v>
      </c>
      <c r="Q108" s="45">
        <v>411</v>
      </c>
      <c r="R108" s="39">
        <v>138076</v>
      </c>
    </row>
    <row r="109" spans="1:18" s="92" customFormat="1" ht="18.75" x14ac:dyDescent="0.2">
      <c r="A109" s="27"/>
      <c r="B109" s="82">
        <v>20</v>
      </c>
      <c r="C109" s="82"/>
      <c r="D109" s="83"/>
      <c r="E109" s="28" t="s">
        <v>115</v>
      </c>
      <c r="F109" s="29">
        <v>1810399</v>
      </c>
      <c r="G109" s="30">
        <v>176</v>
      </c>
      <c r="H109" s="30">
        <v>409</v>
      </c>
      <c r="I109" s="30">
        <v>411</v>
      </c>
      <c r="J109" s="31">
        <v>10281</v>
      </c>
      <c r="K109" s="32" t="s">
        <v>10</v>
      </c>
      <c r="L109" s="33" t="s">
        <v>10</v>
      </c>
      <c r="M109" s="33" t="s">
        <v>10</v>
      </c>
      <c r="N109" s="32" t="s">
        <v>10</v>
      </c>
      <c r="O109" s="33" t="s">
        <v>10</v>
      </c>
      <c r="P109" s="33" t="s">
        <v>10</v>
      </c>
      <c r="Q109" s="32" t="s">
        <v>10</v>
      </c>
      <c r="R109" s="47">
        <f>R110+R140</f>
        <v>1508127.7</v>
      </c>
    </row>
    <row r="110" spans="1:18" s="92" customFormat="1" ht="31.5" x14ac:dyDescent="0.2">
      <c r="A110" s="27"/>
      <c r="B110" s="82">
        <v>21</v>
      </c>
      <c r="C110" s="82"/>
      <c r="D110" s="83"/>
      <c r="E110" s="28" t="s">
        <v>116</v>
      </c>
      <c r="F110" s="29">
        <v>5222500</v>
      </c>
      <c r="G110" s="30">
        <v>176</v>
      </c>
      <c r="H110" s="30">
        <v>409</v>
      </c>
      <c r="I110" s="30">
        <v>411</v>
      </c>
      <c r="J110" s="31">
        <v>10100</v>
      </c>
      <c r="K110" s="32" t="s">
        <v>10</v>
      </c>
      <c r="L110" s="33" t="s">
        <v>10</v>
      </c>
      <c r="M110" s="33" t="s">
        <v>10</v>
      </c>
      <c r="N110" s="32" t="s">
        <v>10</v>
      </c>
      <c r="O110" s="33" t="s">
        <v>10</v>
      </c>
      <c r="P110" s="33" t="s">
        <v>10</v>
      </c>
      <c r="Q110" s="32" t="s">
        <v>10</v>
      </c>
      <c r="R110" s="34">
        <f>R111+R136+R138</f>
        <v>1336707.7</v>
      </c>
    </row>
    <row r="111" spans="1:18" s="92" customFormat="1" ht="47.25" x14ac:dyDescent="0.2">
      <c r="A111" s="27"/>
      <c r="B111" s="82">
        <v>80000</v>
      </c>
      <c r="C111" s="82"/>
      <c r="D111" s="83"/>
      <c r="E111" s="28" t="s">
        <v>117</v>
      </c>
      <c r="F111" s="29">
        <v>5226300</v>
      </c>
      <c r="G111" s="30">
        <v>176</v>
      </c>
      <c r="H111" s="30">
        <v>409</v>
      </c>
      <c r="I111" s="30">
        <v>411</v>
      </c>
      <c r="J111" s="31">
        <v>10100</v>
      </c>
      <c r="K111" s="32" t="s">
        <v>10</v>
      </c>
      <c r="L111" s="33" t="s">
        <v>10</v>
      </c>
      <c r="M111" s="33" t="s">
        <v>10</v>
      </c>
      <c r="N111" s="32" t="s">
        <v>10</v>
      </c>
      <c r="O111" s="33" t="s">
        <v>10</v>
      </c>
      <c r="P111" s="33" t="s">
        <v>10</v>
      </c>
      <c r="Q111" s="32" t="s">
        <v>10</v>
      </c>
      <c r="R111" s="34">
        <f>SUM(R112:R135)</f>
        <v>1135925.8</v>
      </c>
    </row>
    <row r="112" spans="1:18" s="92" customFormat="1" ht="31.5" x14ac:dyDescent="0.2">
      <c r="A112" s="27"/>
      <c r="B112" s="35">
        <v>21</v>
      </c>
      <c r="C112" s="35">
        <v>19</v>
      </c>
      <c r="D112" s="35">
        <v>80000</v>
      </c>
      <c r="E112" s="36" t="s">
        <v>118</v>
      </c>
      <c r="F112" s="30">
        <v>5226300</v>
      </c>
      <c r="G112" s="30">
        <v>176</v>
      </c>
      <c r="H112" s="30">
        <v>409</v>
      </c>
      <c r="I112" s="30">
        <v>411</v>
      </c>
      <c r="J112" s="30">
        <v>10100</v>
      </c>
      <c r="K112" s="37">
        <v>176</v>
      </c>
      <c r="L112" s="38">
        <v>4</v>
      </c>
      <c r="M112" s="38">
        <v>9</v>
      </c>
      <c r="N112" s="37">
        <v>522</v>
      </c>
      <c r="O112" s="38">
        <v>63</v>
      </c>
      <c r="P112" s="38">
        <v>0</v>
      </c>
      <c r="Q112" s="37">
        <v>411</v>
      </c>
      <c r="R112" s="39">
        <v>442606.4</v>
      </c>
    </row>
    <row r="113" spans="1:18" s="92" customFormat="1" ht="31.5" x14ac:dyDescent="0.2">
      <c r="A113" s="27"/>
      <c r="B113" s="35">
        <v>21</v>
      </c>
      <c r="C113" s="35">
        <v>19</v>
      </c>
      <c r="D113" s="35">
        <v>80000</v>
      </c>
      <c r="E113" s="36" t="s">
        <v>119</v>
      </c>
      <c r="F113" s="30">
        <v>5226300</v>
      </c>
      <c r="G113" s="30">
        <v>176</v>
      </c>
      <c r="H113" s="30">
        <v>409</v>
      </c>
      <c r="I113" s="30">
        <v>411</v>
      </c>
      <c r="J113" s="30">
        <v>10100</v>
      </c>
      <c r="K113" s="37">
        <v>176</v>
      </c>
      <c r="L113" s="38">
        <v>4</v>
      </c>
      <c r="M113" s="38">
        <v>9</v>
      </c>
      <c r="N113" s="37">
        <v>522</v>
      </c>
      <c r="O113" s="38">
        <v>63</v>
      </c>
      <c r="P113" s="38">
        <v>0</v>
      </c>
      <c r="Q113" s="37">
        <v>411</v>
      </c>
      <c r="R113" s="39">
        <v>150000</v>
      </c>
    </row>
    <row r="114" spans="1:18" s="92" customFormat="1" ht="18.75" x14ac:dyDescent="0.2">
      <c r="A114" s="27"/>
      <c r="B114" s="35">
        <v>21</v>
      </c>
      <c r="C114" s="35">
        <v>19</v>
      </c>
      <c r="D114" s="35">
        <v>80000</v>
      </c>
      <c r="E114" s="36" t="s">
        <v>120</v>
      </c>
      <c r="F114" s="30">
        <v>5226300</v>
      </c>
      <c r="G114" s="30">
        <v>176</v>
      </c>
      <c r="H114" s="30">
        <v>409</v>
      </c>
      <c r="I114" s="30">
        <v>411</v>
      </c>
      <c r="J114" s="30">
        <v>10100</v>
      </c>
      <c r="K114" s="37">
        <v>176</v>
      </c>
      <c r="L114" s="38">
        <v>4</v>
      </c>
      <c r="M114" s="38">
        <v>9</v>
      </c>
      <c r="N114" s="37">
        <v>522</v>
      </c>
      <c r="O114" s="38">
        <v>63</v>
      </c>
      <c r="P114" s="38">
        <v>0</v>
      </c>
      <c r="Q114" s="37">
        <v>411</v>
      </c>
      <c r="R114" s="39">
        <v>21505.3</v>
      </c>
    </row>
    <row r="115" spans="1:18" s="92" customFormat="1" ht="31.5" x14ac:dyDescent="0.2">
      <c r="A115" s="27"/>
      <c r="B115" s="35">
        <v>21</v>
      </c>
      <c r="C115" s="35">
        <v>19</v>
      </c>
      <c r="D115" s="35">
        <v>80000</v>
      </c>
      <c r="E115" s="36" t="s">
        <v>121</v>
      </c>
      <c r="F115" s="30">
        <v>5226300</v>
      </c>
      <c r="G115" s="30">
        <v>176</v>
      </c>
      <c r="H115" s="30">
        <v>409</v>
      </c>
      <c r="I115" s="30">
        <v>411</v>
      </c>
      <c r="J115" s="30">
        <v>10100</v>
      </c>
      <c r="K115" s="37">
        <v>176</v>
      </c>
      <c r="L115" s="38">
        <v>4</v>
      </c>
      <c r="M115" s="38">
        <v>9</v>
      </c>
      <c r="N115" s="37">
        <v>522</v>
      </c>
      <c r="O115" s="38">
        <v>63</v>
      </c>
      <c r="P115" s="38">
        <v>0</v>
      </c>
      <c r="Q115" s="37">
        <v>411</v>
      </c>
      <c r="R115" s="39">
        <v>42223</v>
      </c>
    </row>
    <row r="116" spans="1:18" s="92" customFormat="1" ht="47.25" x14ac:dyDescent="0.2">
      <c r="A116" s="27"/>
      <c r="B116" s="35">
        <v>21</v>
      </c>
      <c r="C116" s="35">
        <v>19</v>
      </c>
      <c r="D116" s="35">
        <v>80000</v>
      </c>
      <c r="E116" s="36" t="s">
        <v>122</v>
      </c>
      <c r="F116" s="30">
        <v>5226300</v>
      </c>
      <c r="G116" s="30">
        <v>176</v>
      </c>
      <c r="H116" s="30">
        <v>409</v>
      </c>
      <c r="I116" s="30">
        <v>411</v>
      </c>
      <c r="J116" s="30">
        <v>10100</v>
      </c>
      <c r="K116" s="37">
        <v>176</v>
      </c>
      <c r="L116" s="38">
        <v>4</v>
      </c>
      <c r="M116" s="38">
        <v>9</v>
      </c>
      <c r="N116" s="37">
        <v>522</v>
      </c>
      <c r="O116" s="38">
        <v>63</v>
      </c>
      <c r="P116" s="38">
        <v>0</v>
      </c>
      <c r="Q116" s="37">
        <v>411</v>
      </c>
      <c r="R116" s="39">
        <v>11874.3</v>
      </c>
    </row>
    <row r="117" spans="1:18" s="92" customFormat="1" ht="47.25" x14ac:dyDescent="0.2">
      <c r="A117" s="27"/>
      <c r="B117" s="35">
        <v>21</v>
      </c>
      <c r="C117" s="35">
        <v>19</v>
      </c>
      <c r="D117" s="35">
        <v>80000</v>
      </c>
      <c r="E117" s="36" t="s">
        <v>123</v>
      </c>
      <c r="F117" s="30">
        <v>5226300</v>
      </c>
      <c r="G117" s="30">
        <v>176</v>
      </c>
      <c r="H117" s="30">
        <v>409</v>
      </c>
      <c r="I117" s="30">
        <v>411</v>
      </c>
      <c r="J117" s="30">
        <v>10100</v>
      </c>
      <c r="K117" s="37">
        <v>176</v>
      </c>
      <c r="L117" s="38">
        <v>4</v>
      </c>
      <c r="M117" s="38">
        <v>9</v>
      </c>
      <c r="N117" s="37">
        <v>522</v>
      </c>
      <c r="O117" s="38">
        <v>63</v>
      </c>
      <c r="P117" s="38">
        <v>0</v>
      </c>
      <c r="Q117" s="37">
        <v>411</v>
      </c>
      <c r="R117" s="39">
        <v>5012.2</v>
      </c>
    </row>
    <row r="118" spans="1:18" s="92" customFormat="1" ht="31.5" x14ac:dyDescent="0.2">
      <c r="A118" s="27"/>
      <c r="B118" s="35">
        <v>21</v>
      </c>
      <c r="C118" s="35">
        <v>19</v>
      </c>
      <c r="D118" s="35">
        <v>80000</v>
      </c>
      <c r="E118" s="36" t="s">
        <v>124</v>
      </c>
      <c r="F118" s="30">
        <v>5226300</v>
      </c>
      <c r="G118" s="30">
        <v>176</v>
      </c>
      <c r="H118" s="30">
        <v>409</v>
      </c>
      <c r="I118" s="30">
        <v>411</v>
      </c>
      <c r="J118" s="30">
        <v>10100</v>
      </c>
      <c r="K118" s="37">
        <v>176</v>
      </c>
      <c r="L118" s="38">
        <v>4</v>
      </c>
      <c r="M118" s="38">
        <v>9</v>
      </c>
      <c r="N118" s="37">
        <v>522</v>
      </c>
      <c r="O118" s="38">
        <v>63</v>
      </c>
      <c r="P118" s="38">
        <v>0</v>
      </c>
      <c r="Q118" s="37">
        <v>411</v>
      </c>
      <c r="R118" s="39">
        <v>73180.3</v>
      </c>
    </row>
    <row r="119" spans="1:18" s="92" customFormat="1" ht="31.5" x14ac:dyDescent="0.2">
      <c r="A119" s="27"/>
      <c r="B119" s="35">
        <v>21</v>
      </c>
      <c r="C119" s="35">
        <v>19</v>
      </c>
      <c r="D119" s="35">
        <v>80000</v>
      </c>
      <c r="E119" s="36" t="s">
        <v>125</v>
      </c>
      <c r="F119" s="30">
        <v>5226300</v>
      </c>
      <c r="G119" s="30">
        <v>176</v>
      </c>
      <c r="H119" s="30">
        <v>409</v>
      </c>
      <c r="I119" s="30">
        <v>411</v>
      </c>
      <c r="J119" s="30">
        <v>10100</v>
      </c>
      <c r="K119" s="37">
        <v>176</v>
      </c>
      <c r="L119" s="38">
        <v>4</v>
      </c>
      <c r="M119" s="38">
        <v>9</v>
      </c>
      <c r="N119" s="37">
        <v>522</v>
      </c>
      <c r="O119" s="38">
        <v>63</v>
      </c>
      <c r="P119" s="38">
        <v>0</v>
      </c>
      <c r="Q119" s="37">
        <v>411</v>
      </c>
      <c r="R119" s="39">
        <v>65250</v>
      </c>
    </row>
    <row r="120" spans="1:18" s="92" customFormat="1" ht="31.5" x14ac:dyDescent="0.2">
      <c r="A120" s="27"/>
      <c r="B120" s="35">
        <v>21</v>
      </c>
      <c r="C120" s="35">
        <v>19</v>
      </c>
      <c r="D120" s="35">
        <v>80000</v>
      </c>
      <c r="E120" s="36" t="s">
        <v>126</v>
      </c>
      <c r="F120" s="30">
        <v>5226300</v>
      </c>
      <c r="G120" s="30">
        <v>176</v>
      </c>
      <c r="H120" s="30">
        <v>409</v>
      </c>
      <c r="I120" s="30">
        <v>411</v>
      </c>
      <c r="J120" s="30">
        <v>10100</v>
      </c>
      <c r="K120" s="37">
        <v>176</v>
      </c>
      <c r="L120" s="38">
        <v>4</v>
      </c>
      <c r="M120" s="38">
        <v>9</v>
      </c>
      <c r="N120" s="37">
        <v>522</v>
      </c>
      <c r="O120" s="38">
        <v>63</v>
      </c>
      <c r="P120" s="38">
        <v>0</v>
      </c>
      <c r="Q120" s="37">
        <v>411</v>
      </c>
      <c r="R120" s="39">
        <v>709.5</v>
      </c>
    </row>
    <row r="121" spans="1:18" s="92" customFormat="1" ht="31.5" x14ac:dyDescent="0.2">
      <c r="A121" s="27"/>
      <c r="B121" s="35">
        <v>21</v>
      </c>
      <c r="C121" s="35">
        <v>19</v>
      </c>
      <c r="D121" s="35">
        <v>80000</v>
      </c>
      <c r="E121" s="36" t="s">
        <v>127</v>
      </c>
      <c r="F121" s="30">
        <v>5226300</v>
      </c>
      <c r="G121" s="30">
        <v>176</v>
      </c>
      <c r="H121" s="30">
        <v>409</v>
      </c>
      <c r="I121" s="30">
        <v>411</v>
      </c>
      <c r="J121" s="30">
        <v>10100</v>
      </c>
      <c r="K121" s="37">
        <v>176</v>
      </c>
      <c r="L121" s="38">
        <v>4</v>
      </c>
      <c r="M121" s="38">
        <v>9</v>
      </c>
      <c r="N121" s="37">
        <v>522</v>
      </c>
      <c r="O121" s="38">
        <v>63</v>
      </c>
      <c r="P121" s="38">
        <v>0</v>
      </c>
      <c r="Q121" s="37">
        <v>411</v>
      </c>
      <c r="R121" s="39">
        <v>7400</v>
      </c>
    </row>
    <row r="122" spans="1:18" s="92" customFormat="1" ht="47.25" x14ac:dyDescent="0.2">
      <c r="A122" s="27"/>
      <c r="B122" s="35">
        <v>21</v>
      </c>
      <c r="C122" s="35">
        <v>19</v>
      </c>
      <c r="D122" s="35">
        <v>80000</v>
      </c>
      <c r="E122" s="36" t="s">
        <v>128</v>
      </c>
      <c r="F122" s="30">
        <v>5226300</v>
      </c>
      <c r="G122" s="30">
        <v>176</v>
      </c>
      <c r="H122" s="30">
        <v>409</v>
      </c>
      <c r="I122" s="30">
        <v>411</v>
      </c>
      <c r="J122" s="30">
        <v>10100</v>
      </c>
      <c r="K122" s="37">
        <v>176</v>
      </c>
      <c r="L122" s="38">
        <v>4</v>
      </c>
      <c r="M122" s="38">
        <v>9</v>
      </c>
      <c r="N122" s="37">
        <v>522</v>
      </c>
      <c r="O122" s="38">
        <v>63</v>
      </c>
      <c r="P122" s="38">
        <v>0</v>
      </c>
      <c r="Q122" s="37">
        <v>411</v>
      </c>
      <c r="R122" s="39">
        <v>2472.1999999999998</v>
      </c>
    </row>
    <row r="123" spans="1:18" s="92" customFormat="1" ht="31.5" x14ac:dyDescent="0.2">
      <c r="A123" s="27"/>
      <c r="B123" s="35">
        <v>21</v>
      </c>
      <c r="C123" s="35">
        <v>19</v>
      </c>
      <c r="D123" s="35">
        <v>80000</v>
      </c>
      <c r="E123" s="36" t="s">
        <v>129</v>
      </c>
      <c r="F123" s="30">
        <v>5226300</v>
      </c>
      <c r="G123" s="30">
        <v>176</v>
      </c>
      <c r="H123" s="30">
        <v>409</v>
      </c>
      <c r="I123" s="30">
        <v>411</v>
      </c>
      <c r="J123" s="30">
        <v>10100</v>
      </c>
      <c r="K123" s="37">
        <v>176</v>
      </c>
      <c r="L123" s="38">
        <v>4</v>
      </c>
      <c r="M123" s="38">
        <v>9</v>
      </c>
      <c r="N123" s="37">
        <v>522</v>
      </c>
      <c r="O123" s="38">
        <v>63</v>
      </c>
      <c r="P123" s="38">
        <v>0</v>
      </c>
      <c r="Q123" s="37">
        <v>411</v>
      </c>
      <c r="R123" s="39">
        <v>8580.5</v>
      </c>
    </row>
    <row r="124" spans="1:18" s="92" customFormat="1" ht="31.5" x14ac:dyDescent="0.2">
      <c r="A124" s="27"/>
      <c r="B124" s="35">
        <v>21</v>
      </c>
      <c r="C124" s="35">
        <v>19</v>
      </c>
      <c r="D124" s="35">
        <v>80000</v>
      </c>
      <c r="E124" s="36" t="s">
        <v>130</v>
      </c>
      <c r="F124" s="30">
        <v>5226300</v>
      </c>
      <c r="G124" s="30">
        <v>176</v>
      </c>
      <c r="H124" s="30">
        <v>409</v>
      </c>
      <c r="I124" s="30">
        <v>411</v>
      </c>
      <c r="J124" s="30">
        <v>10100</v>
      </c>
      <c r="K124" s="37">
        <v>176</v>
      </c>
      <c r="L124" s="38">
        <v>4</v>
      </c>
      <c r="M124" s="38">
        <v>9</v>
      </c>
      <c r="N124" s="37">
        <v>522</v>
      </c>
      <c r="O124" s="38">
        <v>63</v>
      </c>
      <c r="P124" s="38">
        <v>0</v>
      </c>
      <c r="Q124" s="37">
        <v>411</v>
      </c>
      <c r="R124" s="39">
        <v>1163.5999999999999</v>
      </c>
    </row>
    <row r="125" spans="1:18" s="92" customFormat="1" ht="31.5" x14ac:dyDescent="0.2">
      <c r="A125" s="27"/>
      <c r="B125" s="35">
        <v>21</v>
      </c>
      <c r="C125" s="35">
        <v>19</v>
      </c>
      <c r="D125" s="35">
        <v>80000</v>
      </c>
      <c r="E125" s="36" t="s">
        <v>131</v>
      </c>
      <c r="F125" s="30">
        <v>5226300</v>
      </c>
      <c r="G125" s="30">
        <v>176</v>
      </c>
      <c r="H125" s="30">
        <v>409</v>
      </c>
      <c r="I125" s="30">
        <v>411</v>
      </c>
      <c r="J125" s="30">
        <v>10100</v>
      </c>
      <c r="K125" s="37">
        <v>176</v>
      </c>
      <c r="L125" s="38">
        <v>4</v>
      </c>
      <c r="M125" s="38">
        <v>9</v>
      </c>
      <c r="N125" s="37">
        <v>522</v>
      </c>
      <c r="O125" s="38">
        <v>63</v>
      </c>
      <c r="P125" s="38">
        <v>0</v>
      </c>
      <c r="Q125" s="37">
        <v>411</v>
      </c>
      <c r="R125" s="39">
        <v>40086.6</v>
      </c>
    </row>
    <row r="126" spans="1:18" s="92" customFormat="1" ht="31.5" x14ac:dyDescent="0.2">
      <c r="A126" s="27"/>
      <c r="B126" s="35">
        <v>21</v>
      </c>
      <c r="C126" s="35">
        <v>19</v>
      </c>
      <c r="D126" s="35">
        <v>80000</v>
      </c>
      <c r="E126" s="36" t="s">
        <v>132</v>
      </c>
      <c r="F126" s="48"/>
      <c r="G126" s="48"/>
      <c r="H126" s="48"/>
      <c r="I126" s="48"/>
      <c r="J126" s="48"/>
      <c r="K126" s="49">
        <v>176</v>
      </c>
      <c r="L126" s="50">
        <v>4</v>
      </c>
      <c r="M126" s="50">
        <v>9</v>
      </c>
      <c r="N126" s="49">
        <v>522</v>
      </c>
      <c r="O126" s="50">
        <v>63</v>
      </c>
      <c r="P126" s="50">
        <v>0</v>
      </c>
      <c r="Q126" s="49">
        <v>411</v>
      </c>
      <c r="R126" s="39">
        <v>545.1</v>
      </c>
    </row>
    <row r="127" spans="1:18" s="92" customFormat="1" ht="31.5" x14ac:dyDescent="0.2">
      <c r="A127" s="27"/>
      <c r="B127" s="35">
        <v>21</v>
      </c>
      <c r="C127" s="35">
        <v>19</v>
      </c>
      <c r="D127" s="35">
        <v>80000</v>
      </c>
      <c r="E127" s="36" t="s">
        <v>133</v>
      </c>
      <c r="F127" s="30">
        <v>5226300</v>
      </c>
      <c r="G127" s="30">
        <v>176</v>
      </c>
      <c r="H127" s="30">
        <v>409</v>
      </c>
      <c r="I127" s="30">
        <v>411</v>
      </c>
      <c r="J127" s="30">
        <v>10100</v>
      </c>
      <c r="K127" s="37">
        <v>176</v>
      </c>
      <c r="L127" s="38">
        <v>4</v>
      </c>
      <c r="M127" s="38">
        <v>9</v>
      </c>
      <c r="N127" s="37">
        <v>522</v>
      </c>
      <c r="O127" s="38">
        <v>63</v>
      </c>
      <c r="P127" s="38">
        <v>0</v>
      </c>
      <c r="Q127" s="37">
        <v>411</v>
      </c>
      <c r="R127" s="39">
        <v>502.3</v>
      </c>
    </row>
    <row r="128" spans="1:18" s="92" customFormat="1" ht="31.5" x14ac:dyDescent="0.2">
      <c r="A128" s="27"/>
      <c r="B128" s="35">
        <v>21</v>
      </c>
      <c r="C128" s="35">
        <v>19</v>
      </c>
      <c r="D128" s="35">
        <v>80000</v>
      </c>
      <c r="E128" s="36" t="s">
        <v>134</v>
      </c>
      <c r="F128" s="48"/>
      <c r="G128" s="48"/>
      <c r="H128" s="48"/>
      <c r="I128" s="48"/>
      <c r="J128" s="48"/>
      <c r="K128" s="49">
        <v>176</v>
      </c>
      <c r="L128" s="50">
        <v>4</v>
      </c>
      <c r="M128" s="50">
        <v>9</v>
      </c>
      <c r="N128" s="49">
        <v>522</v>
      </c>
      <c r="O128" s="50">
        <v>63</v>
      </c>
      <c r="P128" s="50">
        <v>0</v>
      </c>
      <c r="Q128" s="49">
        <v>411</v>
      </c>
      <c r="R128" s="39">
        <v>1408.2</v>
      </c>
    </row>
    <row r="129" spans="1:18" s="92" customFormat="1" ht="31.5" x14ac:dyDescent="0.2">
      <c r="A129" s="27"/>
      <c r="B129" s="35">
        <v>21</v>
      </c>
      <c r="C129" s="35">
        <v>19</v>
      </c>
      <c r="D129" s="35">
        <v>80000</v>
      </c>
      <c r="E129" s="36" t="s">
        <v>135</v>
      </c>
      <c r="F129" s="30">
        <v>5226300</v>
      </c>
      <c r="G129" s="30">
        <v>176</v>
      </c>
      <c r="H129" s="30">
        <v>409</v>
      </c>
      <c r="I129" s="30">
        <v>411</v>
      </c>
      <c r="J129" s="30">
        <v>10100</v>
      </c>
      <c r="K129" s="37">
        <v>176</v>
      </c>
      <c r="L129" s="38">
        <v>4</v>
      </c>
      <c r="M129" s="38">
        <v>9</v>
      </c>
      <c r="N129" s="37">
        <v>522</v>
      </c>
      <c r="O129" s="38">
        <v>63</v>
      </c>
      <c r="P129" s="38">
        <v>0</v>
      </c>
      <c r="Q129" s="37">
        <v>411</v>
      </c>
      <c r="R129" s="39">
        <v>5095.5</v>
      </c>
    </row>
    <row r="130" spans="1:18" s="92" customFormat="1" ht="47.25" x14ac:dyDescent="0.2">
      <c r="A130" s="27"/>
      <c r="B130" s="35">
        <v>21</v>
      </c>
      <c r="C130" s="35">
        <v>19</v>
      </c>
      <c r="D130" s="35">
        <v>80000</v>
      </c>
      <c r="E130" s="36" t="s">
        <v>136</v>
      </c>
      <c r="F130" s="30">
        <v>5226300</v>
      </c>
      <c r="G130" s="30">
        <v>176</v>
      </c>
      <c r="H130" s="30">
        <v>409</v>
      </c>
      <c r="I130" s="30">
        <v>411</v>
      </c>
      <c r="J130" s="30">
        <v>10100</v>
      </c>
      <c r="K130" s="37">
        <v>176</v>
      </c>
      <c r="L130" s="38">
        <v>4</v>
      </c>
      <c r="M130" s="38">
        <v>9</v>
      </c>
      <c r="N130" s="37">
        <v>522</v>
      </c>
      <c r="O130" s="38">
        <v>63</v>
      </c>
      <c r="P130" s="38">
        <v>0</v>
      </c>
      <c r="Q130" s="37">
        <v>411</v>
      </c>
      <c r="R130" s="39">
        <v>144275</v>
      </c>
    </row>
    <row r="131" spans="1:18" s="92" customFormat="1" ht="47.25" x14ac:dyDescent="0.2">
      <c r="A131" s="27"/>
      <c r="B131" s="35">
        <v>21</v>
      </c>
      <c r="C131" s="35">
        <v>19</v>
      </c>
      <c r="D131" s="35">
        <v>80000</v>
      </c>
      <c r="E131" s="36" t="s">
        <v>137</v>
      </c>
      <c r="F131" s="30">
        <v>5226300</v>
      </c>
      <c r="G131" s="30">
        <v>176</v>
      </c>
      <c r="H131" s="30">
        <v>409</v>
      </c>
      <c r="I131" s="30">
        <v>411</v>
      </c>
      <c r="J131" s="30">
        <v>10100</v>
      </c>
      <c r="K131" s="37">
        <v>176</v>
      </c>
      <c r="L131" s="38">
        <v>4</v>
      </c>
      <c r="M131" s="38">
        <v>9</v>
      </c>
      <c r="N131" s="37">
        <v>522</v>
      </c>
      <c r="O131" s="38">
        <v>63</v>
      </c>
      <c r="P131" s="38">
        <v>0</v>
      </c>
      <c r="Q131" s="37">
        <v>411</v>
      </c>
      <c r="R131" s="39">
        <v>50000</v>
      </c>
    </row>
    <row r="132" spans="1:18" s="92" customFormat="1" ht="47.25" x14ac:dyDescent="0.2">
      <c r="A132" s="27"/>
      <c r="B132" s="35">
        <v>21</v>
      </c>
      <c r="C132" s="35">
        <v>19</v>
      </c>
      <c r="D132" s="35">
        <v>80000</v>
      </c>
      <c r="E132" s="36" t="s">
        <v>138</v>
      </c>
      <c r="F132" s="30">
        <v>5226300</v>
      </c>
      <c r="G132" s="30">
        <v>176</v>
      </c>
      <c r="H132" s="30">
        <v>409</v>
      </c>
      <c r="I132" s="30">
        <v>411</v>
      </c>
      <c r="J132" s="30">
        <v>10100</v>
      </c>
      <c r="K132" s="37">
        <v>176</v>
      </c>
      <c r="L132" s="38">
        <v>4</v>
      </c>
      <c r="M132" s="38">
        <v>9</v>
      </c>
      <c r="N132" s="37">
        <v>522</v>
      </c>
      <c r="O132" s="38">
        <v>63</v>
      </c>
      <c r="P132" s="38">
        <v>0</v>
      </c>
      <c r="Q132" s="37">
        <v>411</v>
      </c>
      <c r="R132" s="39">
        <v>28141.599999999999</v>
      </c>
    </row>
    <row r="133" spans="1:18" s="92" customFormat="1" ht="63" x14ac:dyDescent="0.2">
      <c r="A133" s="27"/>
      <c r="B133" s="35">
        <v>21</v>
      </c>
      <c r="C133" s="35">
        <v>19</v>
      </c>
      <c r="D133" s="35">
        <v>80000</v>
      </c>
      <c r="E133" s="36" t="s">
        <v>139</v>
      </c>
      <c r="F133" s="30">
        <v>5226300</v>
      </c>
      <c r="G133" s="30">
        <v>176</v>
      </c>
      <c r="H133" s="30">
        <v>409</v>
      </c>
      <c r="I133" s="30">
        <v>411</v>
      </c>
      <c r="J133" s="30">
        <v>10100</v>
      </c>
      <c r="K133" s="37">
        <v>176</v>
      </c>
      <c r="L133" s="38">
        <v>4</v>
      </c>
      <c r="M133" s="38">
        <v>9</v>
      </c>
      <c r="N133" s="37">
        <v>522</v>
      </c>
      <c r="O133" s="38">
        <v>63</v>
      </c>
      <c r="P133" s="38">
        <v>0</v>
      </c>
      <c r="Q133" s="37">
        <v>411</v>
      </c>
      <c r="R133" s="39">
        <v>12424.4</v>
      </c>
    </row>
    <row r="134" spans="1:18" s="92" customFormat="1" ht="31.5" x14ac:dyDescent="0.2">
      <c r="A134" s="27"/>
      <c r="B134" s="35">
        <v>21</v>
      </c>
      <c r="C134" s="35">
        <v>19</v>
      </c>
      <c r="D134" s="35">
        <v>80000</v>
      </c>
      <c r="E134" s="36" t="s">
        <v>140</v>
      </c>
      <c r="F134" s="48"/>
      <c r="G134" s="48"/>
      <c r="H134" s="48"/>
      <c r="I134" s="48"/>
      <c r="J134" s="48"/>
      <c r="K134" s="49">
        <v>176</v>
      </c>
      <c r="L134" s="50">
        <v>4</v>
      </c>
      <c r="M134" s="50">
        <v>9</v>
      </c>
      <c r="N134" s="49">
        <v>522</v>
      </c>
      <c r="O134" s="50">
        <v>63</v>
      </c>
      <c r="P134" s="50">
        <v>0</v>
      </c>
      <c r="Q134" s="49">
        <v>411</v>
      </c>
      <c r="R134" s="51">
        <v>8836.5</v>
      </c>
    </row>
    <row r="135" spans="1:18" s="92" customFormat="1" ht="18.75" x14ac:dyDescent="0.2">
      <c r="A135" s="27"/>
      <c r="B135" s="35">
        <v>21</v>
      </c>
      <c r="C135" s="35">
        <v>19</v>
      </c>
      <c r="D135" s="35">
        <v>80000</v>
      </c>
      <c r="E135" s="36" t="s">
        <v>141</v>
      </c>
      <c r="F135" s="48">
        <v>5226300</v>
      </c>
      <c r="G135" s="48">
        <v>176</v>
      </c>
      <c r="H135" s="48">
        <v>409</v>
      </c>
      <c r="I135" s="48">
        <v>411</v>
      </c>
      <c r="J135" s="48">
        <v>10100</v>
      </c>
      <c r="K135" s="49">
        <v>176</v>
      </c>
      <c r="L135" s="50">
        <v>4</v>
      </c>
      <c r="M135" s="50">
        <v>9</v>
      </c>
      <c r="N135" s="49">
        <v>522</v>
      </c>
      <c r="O135" s="50">
        <v>63</v>
      </c>
      <c r="P135" s="50">
        <v>0</v>
      </c>
      <c r="Q135" s="49">
        <v>411</v>
      </c>
      <c r="R135" s="51">
        <v>12633.3</v>
      </c>
    </row>
    <row r="136" spans="1:18" s="92" customFormat="1" ht="47.25" x14ac:dyDescent="0.2">
      <c r="A136" s="27"/>
      <c r="B136" s="82">
        <v>80100</v>
      </c>
      <c r="C136" s="82"/>
      <c r="D136" s="83"/>
      <c r="E136" s="28" t="s">
        <v>142</v>
      </c>
      <c r="F136" s="29">
        <v>5222500</v>
      </c>
      <c r="G136" s="30">
        <v>176</v>
      </c>
      <c r="H136" s="30">
        <v>409</v>
      </c>
      <c r="I136" s="30">
        <v>411</v>
      </c>
      <c r="J136" s="31">
        <v>10100</v>
      </c>
      <c r="K136" s="32" t="s">
        <v>10</v>
      </c>
      <c r="L136" s="33" t="s">
        <v>10</v>
      </c>
      <c r="M136" s="33" t="s">
        <v>10</v>
      </c>
      <c r="N136" s="32" t="s">
        <v>10</v>
      </c>
      <c r="O136" s="33" t="s">
        <v>10</v>
      </c>
      <c r="P136" s="33" t="s">
        <v>10</v>
      </c>
      <c r="Q136" s="32" t="s">
        <v>10</v>
      </c>
      <c r="R136" s="34">
        <v>100781.9</v>
      </c>
    </row>
    <row r="137" spans="1:18" s="92" customFormat="1" ht="31.5" x14ac:dyDescent="0.2">
      <c r="A137" s="27"/>
      <c r="B137" s="35">
        <v>21</v>
      </c>
      <c r="C137" s="35">
        <v>19</v>
      </c>
      <c r="D137" s="35">
        <v>80100</v>
      </c>
      <c r="E137" s="36" t="s">
        <v>143</v>
      </c>
      <c r="F137" s="30">
        <v>5222500</v>
      </c>
      <c r="G137" s="30">
        <v>176</v>
      </c>
      <c r="H137" s="30">
        <v>409</v>
      </c>
      <c r="I137" s="30">
        <v>411</v>
      </c>
      <c r="J137" s="30">
        <v>10100</v>
      </c>
      <c r="K137" s="37">
        <v>176</v>
      </c>
      <c r="L137" s="38">
        <v>4</v>
      </c>
      <c r="M137" s="38">
        <v>9</v>
      </c>
      <c r="N137" s="37">
        <v>522</v>
      </c>
      <c r="O137" s="38">
        <v>25</v>
      </c>
      <c r="P137" s="38">
        <v>0</v>
      </c>
      <c r="Q137" s="37">
        <v>411</v>
      </c>
      <c r="R137" s="39">
        <v>100781.9</v>
      </c>
    </row>
    <row r="138" spans="1:18" s="92" customFormat="1" ht="47.25" x14ac:dyDescent="0.2">
      <c r="A138" s="27"/>
      <c r="B138" s="35"/>
      <c r="C138" s="35"/>
      <c r="D138" s="40"/>
      <c r="E138" s="52" t="s">
        <v>144</v>
      </c>
      <c r="F138" s="53"/>
      <c r="G138" s="54"/>
      <c r="H138" s="54"/>
      <c r="I138" s="54"/>
      <c r="J138" s="55"/>
      <c r="K138" s="56"/>
      <c r="L138" s="57"/>
      <c r="M138" s="57"/>
      <c r="N138" s="56"/>
      <c r="O138" s="57"/>
      <c r="P138" s="57"/>
      <c r="Q138" s="56"/>
      <c r="R138" s="34">
        <v>100000</v>
      </c>
    </row>
    <row r="139" spans="1:18" s="92" customFormat="1" ht="31.5" x14ac:dyDescent="0.2">
      <c r="A139" s="27"/>
      <c r="B139" s="35"/>
      <c r="C139" s="35"/>
      <c r="D139" s="40"/>
      <c r="E139" s="58" t="s">
        <v>145</v>
      </c>
      <c r="F139" s="59"/>
      <c r="G139" s="60"/>
      <c r="H139" s="60"/>
      <c r="I139" s="60"/>
      <c r="J139" s="61"/>
      <c r="K139" s="56">
        <v>176</v>
      </c>
      <c r="L139" s="57">
        <v>4</v>
      </c>
      <c r="M139" s="57">
        <v>9</v>
      </c>
      <c r="N139" s="56">
        <v>315</v>
      </c>
      <c r="O139" s="57">
        <v>99</v>
      </c>
      <c r="P139" s="57">
        <v>0</v>
      </c>
      <c r="Q139" s="56">
        <v>411</v>
      </c>
      <c r="R139" s="39">
        <v>100000</v>
      </c>
    </row>
    <row r="140" spans="1:18" s="92" customFormat="1" ht="47.25" x14ac:dyDescent="0.2">
      <c r="A140" s="27"/>
      <c r="B140" s="82">
        <v>22</v>
      </c>
      <c r="C140" s="82"/>
      <c r="D140" s="83"/>
      <c r="E140" s="28" t="s">
        <v>146</v>
      </c>
      <c r="F140" s="29">
        <v>1810399</v>
      </c>
      <c r="G140" s="30">
        <v>176</v>
      </c>
      <c r="H140" s="30">
        <v>409</v>
      </c>
      <c r="I140" s="30">
        <v>411</v>
      </c>
      <c r="J140" s="31">
        <v>10281</v>
      </c>
      <c r="K140" s="32" t="s">
        <v>10</v>
      </c>
      <c r="L140" s="33" t="s">
        <v>10</v>
      </c>
      <c r="M140" s="33" t="s">
        <v>10</v>
      </c>
      <c r="N140" s="32" t="s">
        <v>10</v>
      </c>
      <c r="O140" s="33" t="s">
        <v>10</v>
      </c>
      <c r="P140" s="33" t="s">
        <v>10</v>
      </c>
      <c r="Q140" s="32" t="s">
        <v>10</v>
      </c>
      <c r="R140" s="34">
        <v>171420</v>
      </c>
    </row>
    <row r="141" spans="1:18" s="92" customFormat="1" ht="47.25" x14ac:dyDescent="0.2">
      <c r="A141" s="27"/>
      <c r="B141" s="35">
        <v>22</v>
      </c>
      <c r="C141" s="35">
        <v>20</v>
      </c>
      <c r="D141" s="35">
        <v>80000</v>
      </c>
      <c r="E141" s="36" t="s">
        <v>128</v>
      </c>
      <c r="F141" s="30">
        <v>1810399</v>
      </c>
      <c r="G141" s="30">
        <v>176</v>
      </c>
      <c r="H141" s="30">
        <v>409</v>
      </c>
      <c r="I141" s="30">
        <v>411</v>
      </c>
      <c r="J141" s="30">
        <v>10281</v>
      </c>
      <c r="K141" s="37">
        <v>176</v>
      </c>
      <c r="L141" s="38">
        <v>4</v>
      </c>
      <c r="M141" s="38">
        <v>9</v>
      </c>
      <c r="N141" s="37">
        <v>181</v>
      </c>
      <c r="O141" s="38">
        <v>3</v>
      </c>
      <c r="P141" s="38">
        <v>99</v>
      </c>
      <c r="Q141" s="37">
        <v>411</v>
      </c>
      <c r="R141" s="39">
        <v>7000</v>
      </c>
    </row>
    <row r="142" spans="1:18" s="92" customFormat="1" ht="31.5" x14ac:dyDescent="0.2">
      <c r="A142" s="27"/>
      <c r="B142" s="35">
        <v>22</v>
      </c>
      <c r="C142" s="35">
        <v>20</v>
      </c>
      <c r="D142" s="35">
        <v>80000</v>
      </c>
      <c r="E142" s="36" t="s">
        <v>129</v>
      </c>
      <c r="F142" s="30">
        <v>1810399</v>
      </c>
      <c r="G142" s="30">
        <v>176</v>
      </c>
      <c r="H142" s="30">
        <v>409</v>
      </c>
      <c r="I142" s="30">
        <v>411</v>
      </c>
      <c r="J142" s="30">
        <v>10281</v>
      </c>
      <c r="K142" s="37">
        <v>176</v>
      </c>
      <c r="L142" s="38">
        <v>4</v>
      </c>
      <c r="M142" s="38">
        <v>9</v>
      </c>
      <c r="N142" s="37">
        <v>181</v>
      </c>
      <c r="O142" s="38">
        <v>3</v>
      </c>
      <c r="P142" s="38">
        <v>99</v>
      </c>
      <c r="Q142" s="37">
        <v>411</v>
      </c>
      <c r="R142" s="39">
        <v>3660</v>
      </c>
    </row>
    <row r="143" spans="1:18" s="92" customFormat="1" ht="31.5" x14ac:dyDescent="0.2">
      <c r="A143" s="27"/>
      <c r="B143" s="35">
        <v>22</v>
      </c>
      <c r="C143" s="35">
        <v>20</v>
      </c>
      <c r="D143" s="35">
        <v>80000</v>
      </c>
      <c r="E143" s="36" t="s">
        <v>130</v>
      </c>
      <c r="F143" s="30">
        <v>1810399</v>
      </c>
      <c r="G143" s="30">
        <v>176</v>
      </c>
      <c r="H143" s="30">
        <v>409</v>
      </c>
      <c r="I143" s="30">
        <v>411</v>
      </c>
      <c r="J143" s="30">
        <v>10281</v>
      </c>
      <c r="K143" s="37">
        <v>176</v>
      </c>
      <c r="L143" s="38">
        <v>4</v>
      </c>
      <c r="M143" s="38">
        <v>9</v>
      </c>
      <c r="N143" s="37">
        <v>181</v>
      </c>
      <c r="O143" s="38">
        <v>3</v>
      </c>
      <c r="P143" s="38">
        <v>99</v>
      </c>
      <c r="Q143" s="37">
        <v>411</v>
      </c>
      <c r="R143" s="39">
        <v>29020</v>
      </c>
    </row>
    <row r="144" spans="1:18" s="92" customFormat="1" ht="31.5" x14ac:dyDescent="0.2">
      <c r="A144" s="27"/>
      <c r="B144" s="35">
        <v>22</v>
      </c>
      <c r="C144" s="35">
        <v>20</v>
      </c>
      <c r="D144" s="35">
        <v>80000</v>
      </c>
      <c r="E144" s="36" t="s">
        <v>131</v>
      </c>
      <c r="F144" s="30">
        <v>1810399</v>
      </c>
      <c r="G144" s="30">
        <v>176</v>
      </c>
      <c r="H144" s="30">
        <v>409</v>
      </c>
      <c r="I144" s="30">
        <v>411</v>
      </c>
      <c r="J144" s="30">
        <v>10281</v>
      </c>
      <c r="K144" s="37">
        <v>176</v>
      </c>
      <c r="L144" s="38">
        <v>4</v>
      </c>
      <c r="M144" s="38">
        <v>9</v>
      </c>
      <c r="N144" s="37">
        <v>181</v>
      </c>
      <c r="O144" s="38">
        <v>3</v>
      </c>
      <c r="P144" s="38">
        <v>99</v>
      </c>
      <c r="Q144" s="37">
        <v>411</v>
      </c>
      <c r="R144" s="39">
        <v>41580</v>
      </c>
    </row>
    <row r="145" spans="1:18" s="92" customFormat="1" ht="31.5" x14ac:dyDescent="0.2">
      <c r="A145" s="27"/>
      <c r="B145" s="35">
        <v>22</v>
      </c>
      <c r="C145" s="35">
        <v>20</v>
      </c>
      <c r="D145" s="35">
        <v>80000</v>
      </c>
      <c r="E145" s="36" t="s">
        <v>147</v>
      </c>
      <c r="F145" s="30">
        <v>1810399</v>
      </c>
      <c r="G145" s="30">
        <v>176</v>
      </c>
      <c r="H145" s="30">
        <v>409</v>
      </c>
      <c r="I145" s="30">
        <v>411</v>
      </c>
      <c r="J145" s="30">
        <v>10281</v>
      </c>
      <c r="K145" s="37">
        <v>176</v>
      </c>
      <c r="L145" s="38">
        <v>4</v>
      </c>
      <c r="M145" s="38">
        <v>9</v>
      </c>
      <c r="N145" s="37">
        <v>181</v>
      </c>
      <c r="O145" s="38">
        <v>3</v>
      </c>
      <c r="P145" s="38">
        <v>99</v>
      </c>
      <c r="Q145" s="37">
        <v>411</v>
      </c>
      <c r="R145" s="39">
        <v>10450</v>
      </c>
    </row>
    <row r="146" spans="1:18" s="92" customFormat="1" ht="31.5" x14ac:dyDescent="0.2">
      <c r="A146" s="27"/>
      <c r="B146" s="35">
        <v>22</v>
      </c>
      <c r="C146" s="35">
        <v>20</v>
      </c>
      <c r="D146" s="35">
        <v>80000</v>
      </c>
      <c r="E146" s="36" t="s">
        <v>133</v>
      </c>
      <c r="F146" s="30">
        <v>1810399</v>
      </c>
      <c r="G146" s="30">
        <v>176</v>
      </c>
      <c r="H146" s="30">
        <v>409</v>
      </c>
      <c r="I146" s="30">
        <v>411</v>
      </c>
      <c r="J146" s="30">
        <v>10281</v>
      </c>
      <c r="K146" s="37">
        <v>176</v>
      </c>
      <c r="L146" s="38">
        <v>4</v>
      </c>
      <c r="M146" s="38">
        <v>9</v>
      </c>
      <c r="N146" s="37">
        <v>181</v>
      </c>
      <c r="O146" s="38">
        <v>3</v>
      </c>
      <c r="P146" s="38">
        <v>99</v>
      </c>
      <c r="Q146" s="37">
        <v>411</v>
      </c>
      <c r="R146" s="39">
        <v>6300</v>
      </c>
    </row>
    <row r="147" spans="1:18" s="92" customFormat="1" ht="31.5" x14ac:dyDescent="0.2">
      <c r="A147" s="27"/>
      <c r="B147" s="35">
        <v>22</v>
      </c>
      <c r="C147" s="35">
        <v>20</v>
      </c>
      <c r="D147" s="35">
        <v>80000</v>
      </c>
      <c r="E147" s="36" t="s">
        <v>148</v>
      </c>
      <c r="F147" s="30">
        <v>1810399</v>
      </c>
      <c r="G147" s="30">
        <v>176</v>
      </c>
      <c r="H147" s="30">
        <v>409</v>
      </c>
      <c r="I147" s="30">
        <v>411</v>
      </c>
      <c r="J147" s="30">
        <v>10281</v>
      </c>
      <c r="K147" s="37">
        <v>176</v>
      </c>
      <c r="L147" s="38">
        <v>4</v>
      </c>
      <c r="M147" s="38">
        <v>9</v>
      </c>
      <c r="N147" s="37">
        <v>181</v>
      </c>
      <c r="O147" s="38">
        <v>3</v>
      </c>
      <c r="P147" s="38">
        <v>99</v>
      </c>
      <c r="Q147" s="37">
        <v>411</v>
      </c>
      <c r="R147" s="39">
        <v>39530</v>
      </c>
    </row>
    <row r="148" spans="1:18" s="92" customFormat="1" ht="31.5" x14ac:dyDescent="0.2">
      <c r="A148" s="27"/>
      <c r="B148" s="35">
        <v>22</v>
      </c>
      <c r="C148" s="35">
        <v>20</v>
      </c>
      <c r="D148" s="35">
        <v>80000</v>
      </c>
      <c r="E148" s="36" t="s">
        <v>135</v>
      </c>
      <c r="F148" s="30">
        <v>1810399</v>
      </c>
      <c r="G148" s="30">
        <v>176</v>
      </c>
      <c r="H148" s="30">
        <v>409</v>
      </c>
      <c r="I148" s="30">
        <v>411</v>
      </c>
      <c r="J148" s="30">
        <v>10281</v>
      </c>
      <c r="K148" s="37">
        <v>176</v>
      </c>
      <c r="L148" s="38">
        <v>4</v>
      </c>
      <c r="M148" s="38">
        <v>9</v>
      </c>
      <c r="N148" s="37">
        <v>181</v>
      </c>
      <c r="O148" s="38">
        <v>3</v>
      </c>
      <c r="P148" s="38">
        <v>99</v>
      </c>
      <c r="Q148" s="37">
        <v>411</v>
      </c>
      <c r="R148" s="39">
        <v>33850</v>
      </c>
    </row>
    <row r="149" spans="1:18" s="92" customFormat="1" ht="48" thickBot="1" x14ac:dyDescent="0.25">
      <c r="A149" s="27"/>
      <c r="B149" s="35">
        <v>22</v>
      </c>
      <c r="C149" s="35">
        <v>20</v>
      </c>
      <c r="D149" s="35">
        <v>80000</v>
      </c>
      <c r="E149" s="36" t="s">
        <v>149</v>
      </c>
      <c r="F149" s="30">
        <v>1810399</v>
      </c>
      <c r="G149" s="30">
        <v>176</v>
      </c>
      <c r="H149" s="30">
        <v>409</v>
      </c>
      <c r="I149" s="30">
        <v>411</v>
      </c>
      <c r="J149" s="30">
        <v>10281</v>
      </c>
      <c r="K149" s="37">
        <v>176</v>
      </c>
      <c r="L149" s="38">
        <v>4</v>
      </c>
      <c r="M149" s="38">
        <v>9</v>
      </c>
      <c r="N149" s="37">
        <v>181</v>
      </c>
      <c r="O149" s="38">
        <v>3</v>
      </c>
      <c r="P149" s="38">
        <v>99</v>
      </c>
      <c r="Q149" s="37">
        <v>411</v>
      </c>
      <c r="R149" s="39">
        <v>30</v>
      </c>
    </row>
    <row r="150" spans="1:18" s="92" customFormat="1" ht="18.75" x14ac:dyDescent="0.3">
      <c r="A150" s="62"/>
      <c r="B150" s="63"/>
      <c r="C150" s="63"/>
      <c r="D150" s="64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5"/>
    </row>
    <row r="151" spans="1:18" s="92" customFormat="1" ht="15.75" x14ac:dyDescent="0.25">
      <c r="A151" s="94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s="92" customFormat="1" x14ac:dyDescent="0.2">
      <c r="A152" s="94"/>
      <c r="B152" s="94"/>
      <c r="C152" s="94"/>
      <c r="D152" s="94"/>
      <c r="E152" s="66" t="s">
        <v>150</v>
      </c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</row>
  </sheetData>
  <mergeCells count="24">
    <mergeCell ref="B52:D52"/>
    <mergeCell ref="O2:R3"/>
    <mergeCell ref="E5:R5"/>
    <mergeCell ref="E9:R9"/>
    <mergeCell ref="B12:B13"/>
    <mergeCell ref="C12:C13"/>
    <mergeCell ref="D12:D13"/>
    <mergeCell ref="E12:E13"/>
    <mergeCell ref="K12:Q12"/>
    <mergeCell ref="R12:R13"/>
    <mergeCell ref="B15:D15"/>
    <mergeCell ref="B18:D18"/>
    <mergeCell ref="B22:D22"/>
    <mergeCell ref="B25:D25"/>
    <mergeCell ref="B35:D35"/>
    <mergeCell ref="B111:D111"/>
    <mergeCell ref="B136:D136"/>
    <mergeCell ref="B140:D140"/>
    <mergeCell ref="B92:D92"/>
    <mergeCell ref="B98:D98"/>
    <mergeCell ref="B100:D100"/>
    <mergeCell ref="B104:D104"/>
    <mergeCell ref="B109:D109"/>
    <mergeCell ref="B110:D11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view="pageBreakPreview" topLeftCell="A187" zoomScale="60" zoomScaleNormal="75" workbookViewId="0">
      <selection activeCell="J12" sqref="J12"/>
    </sheetView>
  </sheetViews>
  <sheetFormatPr defaultColWidth="61.5703125" defaultRowHeight="12.75" x14ac:dyDescent="0.2"/>
  <cols>
    <col min="1" max="1" width="82.7109375" style="92" customWidth="1"/>
    <col min="2" max="2" width="6.42578125" style="92" customWidth="1"/>
    <col min="3" max="4" width="3.85546875" style="92" customWidth="1"/>
    <col min="5" max="5" width="4.85546875" style="92" customWidth="1"/>
    <col min="6" max="7" width="4.28515625" style="92" customWidth="1"/>
    <col min="8" max="8" width="6.42578125" style="92" customWidth="1"/>
    <col min="9" max="10" width="26.140625" style="92" customWidth="1"/>
    <col min="11" max="11" width="22.85546875" style="92" customWidth="1"/>
    <col min="12" max="12" width="18.28515625" style="92" customWidth="1"/>
    <col min="13" max="14" width="19.85546875" style="92" customWidth="1"/>
    <col min="15" max="247" width="9.140625" style="92" customWidth="1"/>
    <col min="248" max="251" width="0" style="92" hidden="1" customWidth="1"/>
    <col min="252" max="256" width="61.5703125" style="92"/>
    <col min="257" max="257" width="82.7109375" style="92" customWidth="1"/>
    <col min="258" max="258" width="6.42578125" style="92" customWidth="1"/>
    <col min="259" max="260" width="3.85546875" style="92" customWidth="1"/>
    <col min="261" max="261" width="4.85546875" style="92" customWidth="1"/>
    <col min="262" max="263" width="4.28515625" style="92" customWidth="1"/>
    <col min="264" max="264" width="6.42578125" style="92" customWidth="1"/>
    <col min="265" max="266" width="26.140625" style="92" customWidth="1"/>
    <col min="267" max="267" width="22.85546875" style="92" customWidth="1"/>
    <col min="268" max="268" width="18.28515625" style="92" customWidth="1"/>
    <col min="269" max="270" width="19.85546875" style="92" customWidth="1"/>
    <col min="271" max="503" width="9.140625" style="92" customWidth="1"/>
    <col min="504" max="507" width="0" style="92" hidden="1" customWidth="1"/>
    <col min="508" max="512" width="61.5703125" style="92"/>
    <col min="513" max="513" width="82.7109375" style="92" customWidth="1"/>
    <col min="514" max="514" width="6.42578125" style="92" customWidth="1"/>
    <col min="515" max="516" width="3.85546875" style="92" customWidth="1"/>
    <col min="517" max="517" width="4.85546875" style="92" customWidth="1"/>
    <col min="518" max="519" width="4.28515625" style="92" customWidth="1"/>
    <col min="520" max="520" width="6.42578125" style="92" customWidth="1"/>
    <col min="521" max="522" width="26.140625" style="92" customWidth="1"/>
    <col min="523" max="523" width="22.85546875" style="92" customWidth="1"/>
    <col min="524" max="524" width="18.28515625" style="92" customWidth="1"/>
    <col min="525" max="526" width="19.85546875" style="92" customWidth="1"/>
    <col min="527" max="759" width="9.140625" style="92" customWidth="1"/>
    <col min="760" max="763" width="0" style="92" hidden="1" customWidth="1"/>
    <col min="764" max="768" width="61.5703125" style="92"/>
    <col min="769" max="769" width="82.7109375" style="92" customWidth="1"/>
    <col min="770" max="770" width="6.42578125" style="92" customWidth="1"/>
    <col min="771" max="772" width="3.85546875" style="92" customWidth="1"/>
    <col min="773" max="773" width="4.85546875" style="92" customWidth="1"/>
    <col min="774" max="775" width="4.28515625" style="92" customWidth="1"/>
    <col min="776" max="776" width="6.42578125" style="92" customWidth="1"/>
    <col min="777" max="778" width="26.140625" style="92" customWidth="1"/>
    <col min="779" max="779" width="22.85546875" style="92" customWidth="1"/>
    <col min="780" max="780" width="18.28515625" style="92" customWidth="1"/>
    <col min="781" max="782" width="19.85546875" style="92" customWidth="1"/>
    <col min="783" max="1015" width="9.140625" style="92" customWidth="1"/>
    <col min="1016" max="1019" width="0" style="92" hidden="1" customWidth="1"/>
    <col min="1020" max="1024" width="61.5703125" style="92"/>
    <col min="1025" max="1025" width="82.7109375" style="92" customWidth="1"/>
    <col min="1026" max="1026" width="6.42578125" style="92" customWidth="1"/>
    <col min="1027" max="1028" width="3.85546875" style="92" customWidth="1"/>
    <col min="1029" max="1029" width="4.85546875" style="92" customWidth="1"/>
    <col min="1030" max="1031" width="4.28515625" style="92" customWidth="1"/>
    <col min="1032" max="1032" width="6.42578125" style="92" customWidth="1"/>
    <col min="1033" max="1034" width="26.140625" style="92" customWidth="1"/>
    <col min="1035" max="1035" width="22.85546875" style="92" customWidth="1"/>
    <col min="1036" max="1036" width="18.28515625" style="92" customWidth="1"/>
    <col min="1037" max="1038" width="19.85546875" style="92" customWidth="1"/>
    <col min="1039" max="1271" width="9.140625" style="92" customWidth="1"/>
    <col min="1272" max="1275" width="0" style="92" hidden="1" customWidth="1"/>
    <col min="1276" max="1280" width="61.5703125" style="92"/>
    <col min="1281" max="1281" width="82.7109375" style="92" customWidth="1"/>
    <col min="1282" max="1282" width="6.42578125" style="92" customWidth="1"/>
    <col min="1283" max="1284" width="3.85546875" style="92" customWidth="1"/>
    <col min="1285" max="1285" width="4.85546875" style="92" customWidth="1"/>
    <col min="1286" max="1287" width="4.28515625" style="92" customWidth="1"/>
    <col min="1288" max="1288" width="6.42578125" style="92" customWidth="1"/>
    <col min="1289" max="1290" width="26.140625" style="92" customWidth="1"/>
    <col min="1291" max="1291" width="22.85546875" style="92" customWidth="1"/>
    <col min="1292" max="1292" width="18.28515625" style="92" customWidth="1"/>
    <col min="1293" max="1294" width="19.85546875" style="92" customWidth="1"/>
    <col min="1295" max="1527" width="9.140625" style="92" customWidth="1"/>
    <col min="1528" max="1531" width="0" style="92" hidden="1" customWidth="1"/>
    <col min="1532" max="1536" width="61.5703125" style="92"/>
    <col min="1537" max="1537" width="82.7109375" style="92" customWidth="1"/>
    <col min="1538" max="1538" width="6.42578125" style="92" customWidth="1"/>
    <col min="1539" max="1540" width="3.85546875" style="92" customWidth="1"/>
    <col min="1541" max="1541" width="4.85546875" style="92" customWidth="1"/>
    <col min="1542" max="1543" width="4.28515625" style="92" customWidth="1"/>
    <col min="1544" max="1544" width="6.42578125" style="92" customWidth="1"/>
    <col min="1545" max="1546" width="26.140625" style="92" customWidth="1"/>
    <col min="1547" max="1547" width="22.85546875" style="92" customWidth="1"/>
    <col min="1548" max="1548" width="18.28515625" style="92" customWidth="1"/>
    <col min="1549" max="1550" width="19.85546875" style="92" customWidth="1"/>
    <col min="1551" max="1783" width="9.140625" style="92" customWidth="1"/>
    <col min="1784" max="1787" width="0" style="92" hidden="1" customWidth="1"/>
    <col min="1788" max="1792" width="61.5703125" style="92"/>
    <col min="1793" max="1793" width="82.7109375" style="92" customWidth="1"/>
    <col min="1794" max="1794" width="6.42578125" style="92" customWidth="1"/>
    <col min="1795" max="1796" width="3.85546875" style="92" customWidth="1"/>
    <col min="1797" max="1797" width="4.85546875" style="92" customWidth="1"/>
    <col min="1798" max="1799" width="4.28515625" style="92" customWidth="1"/>
    <col min="1800" max="1800" width="6.42578125" style="92" customWidth="1"/>
    <col min="1801" max="1802" width="26.140625" style="92" customWidth="1"/>
    <col min="1803" max="1803" width="22.85546875" style="92" customWidth="1"/>
    <col min="1804" max="1804" width="18.28515625" style="92" customWidth="1"/>
    <col min="1805" max="1806" width="19.85546875" style="92" customWidth="1"/>
    <col min="1807" max="2039" width="9.140625" style="92" customWidth="1"/>
    <col min="2040" max="2043" width="0" style="92" hidden="1" customWidth="1"/>
    <col min="2044" max="2048" width="61.5703125" style="92"/>
    <col min="2049" max="2049" width="82.7109375" style="92" customWidth="1"/>
    <col min="2050" max="2050" width="6.42578125" style="92" customWidth="1"/>
    <col min="2051" max="2052" width="3.85546875" style="92" customWidth="1"/>
    <col min="2053" max="2053" width="4.85546875" style="92" customWidth="1"/>
    <col min="2054" max="2055" width="4.28515625" style="92" customWidth="1"/>
    <col min="2056" max="2056" width="6.42578125" style="92" customWidth="1"/>
    <col min="2057" max="2058" width="26.140625" style="92" customWidth="1"/>
    <col min="2059" max="2059" width="22.85546875" style="92" customWidth="1"/>
    <col min="2060" max="2060" width="18.28515625" style="92" customWidth="1"/>
    <col min="2061" max="2062" width="19.85546875" style="92" customWidth="1"/>
    <col min="2063" max="2295" width="9.140625" style="92" customWidth="1"/>
    <col min="2296" max="2299" width="0" style="92" hidden="1" customWidth="1"/>
    <col min="2300" max="2304" width="61.5703125" style="92"/>
    <col min="2305" max="2305" width="82.7109375" style="92" customWidth="1"/>
    <col min="2306" max="2306" width="6.42578125" style="92" customWidth="1"/>
    <col min="2307" max="2308" width="3.85546875" style="92" customWidth="1"/>
    <col min="2309" max="2309" width="4.85546875" style="92" customWidth="1"/>
    <col min="2310" max="2311" width="4.28515625" style="92" customWidth="1"/>
    <col min="2312" max="2312" width="6.42578125" style="92" customWidth="1"/>
    <col min="2313" max="2314" width="26.140625" style="92" customWidth="1"/>
    <col min="2315" max="2315" width="22.85546875" style="92" customWidth="1"/>
    <col min="2316" max="2316" width="18.28515625" style="92" customWidth="1"/>
    <col min="2317" max="2318" width="19.85546875" style="92" customWidth="1"/>
    <col min="2319" max="2551" width="9.140625" style="92" customWidth="1"/>
    <col min="2552" max="2555" width="0" style="92" hidden="1" customWidth="1"/>
    <col min="2556" max="2560" width="61.5703125" style="92"/>
    <col min="2561" max="2561" width="82.7109375" style="92" customWidth="1"/>
    <col min="2562" max="2562" width="6.42578125" style="92" customWidth="1"/>
    <col min="2563" max="2564" width="3.85546875" style="92" customWidth="1"/>
    <col min="2565" max="2565" width="4.85546875" style="92" customWidth="1"/>
    <col min="2566" max="2567" width="4.28515625" style="92" customWidth="1"/>
    <col min="2568" max="2568" width="6.42578125" style="92" customWidth="1"/>
    <col min="2569" max="2570" width="26.140625" style="92" customWidth="1"/>
    <col min="2571" max="2571" width="22.85546875" style="92" customWidth="1"/>
    <col min="2572" max="2572" width="18.28515625" style="92" customWidth="1"/>
    <col min="2573" max="2574" width="19.85546875" style="92" customWidth="1"/>
    <col min="2575" max="2807" width="9.140625" style="92" customWidth="1"/>
    <col min="2808" max="2811" width="0" style="92" hidden="1" customWidth="1"/>
    <col min="2812" max="2816" width="61.5703125" style="92"/>
    <col min="2817" max="2817" width="82.7109375" style="92" customWidth="1"/>
    <col min="2818" max="2818" width="6.42578125" style="92" customWidth="1"/>
    <col min="2819" max="2820" width="3.85546875" style="92" customWidth="1"/>
    <col min="2821" max="2821" width="4.85546875" style="92" customWidth="1"/>
    <col min="2822" max="2823" width="4.28515625" style="92" customWidth="1"/>
    <col min="2824" max="2824" width="6.42578125" style="92" customWidth="1"/>
    <col min="2825" max="2826" width="26.140625" style="92" customWidth="1"/>
    <col min="2827" max="2827" width="22.85546875" style="92" customWidth="1"/>
    <col min="2828" max="2828" width="18.28515625" style="92" customWidth="1"/>
    <col min="2829" max="2830" width="19.85546875" style="92" customWidth="1"/>
    <col min="2831" max="3063" width="9.140625" style="92" customWidth="1"/>
    <col min="3064" max="3067" width="0" style="92" hidden="1" customWidth="1"/>
    <col min="3068" max="3072" width="61.5703125" style="92"/>
    <col min="3073" max="3073" width="82.7109375" style="92" customWidth="1"/>
    <col min="3074" max="3074" width="6.42578125" style="92" customWidth="1"/>
    <col min="3075" max="3076" width="3.85546875" style="92" customWidth="1"/>
    <col min="3077" max="3077" width="4.85546875" style="92" customWidth="1"/>
    <col min="3078" max="3079" width="4.28515625" style="92" customWidth="1"/>
    <col min="3080" max="3080" width="6.42578125" style="92" customWidth="1"/>
    <col min="3081" max="3082" width="26.140625" style="92" customWidth="1"/>
    <col min="3083" max="3083" width="22.85546875" style="92" customWidth="1"/>
    <col min="3084" max="3084" width="18.28515625" style="92" customWidth="1"/>
    <col min="3085" max="3086" width="19.85546875" style="92" customWidth="1"/>
    <col min="3087" max="3319" width="9.140625" style="92" customWidth="1"/>
    <col min="3320" max="3323" width="0" style="92" hidden="1" customWidth="1"/>
    <col min="3324" max="3328" width="61.5703125" style="92"/>
    <col min="3329" max="3329" width="82.7109375" style="92" customWidth="1"/>
    <col min="3330" max="3330" width="6.42578125" style="92" customWidth="1"/>
    <col min="3331" max="3332" width="3.85546875" style="92" customWidth="1"/>
    <col min="3333" max="3333" width="4.85546875" style="92" customWidth="1"/>
    <col min="3334" max="3335" width="4.28515625" style="92" customWidth="1"/>
    <col min="3336" max="3336" width="6.42578125" style="92" customWidth="1"/>
    <col min="3337" max="3338" width="26.140625" style="92" customWidth="1"/>
    <col min="3339" max="3339" width="22.85546875" style="92" customWidth="1"/>
    <col min="3340" max="3340" width="18.28515625" style="92" customWidth="1"/>
    <col min="3341" max="3342" width="19.85546875" style="92" customWidth="1"/>
    <col min="3343" max="3575" width="9.140625" style="92" customWidth="1"/>
    <col min="3576" max="3579" width="0" style="92" hidden="1" customWidth="1"/>
    <col min="3580" max="3584" width="61.5703125" style="92"/>
    <col min="3585" max="3585" width="82.7109375" style="92" customWidth="1"/>
    <col min="3586" max="3586" width="6.42578125" style="92" customWidth="1"/>
    <col min="3587" max="3588" width="3.85546875" style="92" customWidth="1"/>
    <col min="3589" max="3589" width="4.85546875" style="92" customWidth="1"/>
    <col min="3590" max="3591" width="4.28515625" style="92" customWidth="1"/>
    <col min="3592" max="3592" width="6.42578125" style="92" customWidth="1"/>
    <col min="3593" max="3594" width="26.140625" style="92" customWidth="1"/>
    <col min="3595" max="3595" width="22.85546875" style="92" customWidth="1"/>
    <col min="3596" max="3596" width="18.28515625" style="92" customWidth="1"/>
    <col min="3597" max="3598" width="19.85546875" style="92" customWidth="1"/>
    <col min="3599" max="3831" width="9.140625" style="92" customWidth="1"/>
    <col min="3832" max="3835" width="0" style="92" hidden="1" customWidth="1"/>
    <col min="3836" max="3840" width="61.5703125" style="92"/>
    <col min="3841" max="3841" width="82.7109375" style="92" customWidth="1"/>
    <col min="3842" max="3842" width="6.42578125" style="92" customWidth="1"/>
    <col min="3843" max="3844" width="3.85546875" style="92" customWidth="1"/>
    <col min="3845" max="3845" width="4.85546875" style="92" customWidth="1"/>
    <col min="3846" max="3847" width="4.28515625" style="92" customWidth="1"/>
    <col min="3848" max="3848" width="6.42578125" style="92" customWidth="1"/>
    <col min="3849" max="3850" width="26.140625" style="92" customWidth="1"/>
    <col min="3851" max="3851" width="22.85546875" style="92" customWidth="1"/>
    <col min="3852" max="3852" width="18.28515625" style="92" customWidth="1"/>
    <col min="3853" max="3854" width="19.85546875" style="92" customWidth="1"/>
    <col min="3855" max="4087" width="9.140625" style="92" customWidth="1"/>
    <col min="4088" max="4091" width="0" style="92" hidden="1" customWidth="1"/>
    <col min="4092" max="4096" width="61.5703125" style="92"/>
    <col min="4097" max="4097" width="82.7109375" style="92" customWidth="1"/>
    <col min="4098" max="4098" width="6.42578125" style="92" customWidth="1"/>
    <col min="4099" max="4100" width="3.85546875" style="92" customWidth="1"/>
    <col min="4101" max="4101" width="4.85546875" style="92" customWidth="1"/>
    <col min="4102" max="4103" width="4.28515625" style="92" customWidth="1"/>
    <col min="4104" max="4104" width="6.42578125" style="92" customWidth="1"/>
    <col min="4105" max="4106" width="26.140625" style="92" customWidth="1"/>
    <col min="4107" max="4107" width="22.85546875" style="92" customWidth="1"/>
    <col min="4108" max="4108" width="18.28515625" style="92" customWidth="1"/>
    <col min="4109" max="4110" width="19.85546875" style="92" customWidth="1"/>
    <col min="4111" max="4343" width="9.140625" style="92" customWidth="1"/>
    <col min="4344" max="4347" width="0" style="92" hidden="1" customWidth="1"/>
    <col min="4348" max="4352" width="61.5703125" style="92"/>
    <col min="4353" max="4353" width="82.7109375" style="92" customWidth="1"/>
    <col min="4354" max="4354" width="6.42578125" style="92" customWidth="1"/>
    <col min="4355" max="4356" width="3.85546875" style="92" customWidth="1"/>
    <col min="4357" max="4357" width="4.85546875" style="92" customWidth="1"/>
    <col min="4358" max="4359" width="4.28515625" style="92" customWidth="1"/>
    <col min="4360" max="4360" width="6.42578125" style="92" customWidth="1"/>
    <col min="4361" max="4362" width="26.140625" style="92" customWidth="1"/>
    <col min="4363" max="4363" width="22.85546875" style="92" customWidth="1"/>
    <col min="4364" max="4364" width="18.28515625" style="92" customWidth="1"/>
    <col min="4365" max="4366" width="19.85546875" style="92" customWidth="1"/>
    <col min="4367" max="4599" width="9.140625" style="92" customWidth="1"/>
    <col min="4600" max="4603" width="0" style="92" hidden="1" customWidth="1"/>
    <col min="4604" max="4608" width="61.5703125" style="92"/>
    <col min="4609" max="4609" width="82.7109375" style="92" customWidth="1"/>
    <col min="4610" max="4610" width="6.42578125" style="92" customWidth="1"/>
    <col min="4611" max="4612" width="3.85546875" style="92" customWidth="1"/>
    <col min="4613" max="4613" width="4.85546875" style="92" customWidth="1"/>
    <col min="4614" max="4615" width="4.28515625" style="92" customWidth="1"/>
    <col min="4616" max="4616" width="6.42578125" style="92" customWidth="1"/>
    <col min="4617" max="4618" width="26.140625" style="92" customWidth="1"/>
    <col min="4619" max="4619" width="22.85546875" style="92" customWidth="1"/>
    <col min="4620" max="4620" width="18.28515625" style="92" customWidth="1"/>
    <col min="4621" max="4622" width="19.85546875" style="92" customWidth="1"/>
    <col min="4623" max="4855" width="9.140625" style="92" customWidth="1"/>
    <col min="4856" max="4859" width="0" style="92" hidden="1" customWidth="1"/>
    <col min="4860" max="4864" width="61.5703125" style="92"/>
    <col min="4865" max="4865" width="82.7109375" style="92" customWidth="1"/>
    <col min="4866" max="4866" width="6.42578125" style="92" customWidth="1"/>
    <col min="4867" max="4868" width="3.85546875" style="92" customWidth="1"/>
    <col min="4869" max="4869" width="4.85546875" style="92" customWidth="1"/>
    <col min="4870" max="4871" width="4.28515625" style="92" customWidth="1"/>
    <col min="4872" max="4872" width="6.42578125" style="92" customWidth="1"/>
    <col min="4873" max="4874" width="26.140625" style="92" customWidth="1"/>
    <col min="4875" max="4875" width="22.85546875" style="92" customWidth="1"/>
    <col min="4876" max="4876" width="18.28515625" style="92" customWidth="1"/>
    <col min="4877" max="4878" width="19.85546875" style="92" customWidth="1"/>
    <col min="4879" max="5111" width="9.140625" style="92" customWidth="1"/>
    <col min="5112" max="5115" width="0" style="92" hidden="1" customWidth="1"/>
    <col min="5116" max="5120" width="61.5703125" style="92"/>
    <col min="5121" max="5121" width="82.7109375" style="92" customWidth="1"/>
    <col min="5122" max="5122" width="6.42578125" style="92" customWidth="1"/>
    <col min="5123" max="5124" width="3.85546875" style="92" customWidth="1"/>
    <col min="5125" max="5125" width="4.85546875" style="92" customWidth="1"/>
    <col min="5126" max="5127" width="4.28515625" style="92" customWidth="1"/>
    <col min="5128" max="5128" width="6.42578125" style="92" customWidth="1"/>
    <col min="5129" max="5130" width="26.140625" style="92" customWidth="1"/>
    <col min="5131" max="5131" width="22.85546875" style="92" customWidth="1"/>
    <col min="5132" max="5132" width="18.28515625" style="92" customWidth="1"/>
    <col min="5133" max="5134" width="19.85546875" style="92" customWidth="1"/>
    <col min="5135" max="5367" width="9.140625" style="92" customWidth="1"/>
    <col min="5368" max="5371" width="0" style="92" hidden="1" customWidth="1"/>
    <col min="5372" max="5376" width="61.5703125" style="92"/>
    <col min="5377" max="5377" width="82.7109375" style="92" customWidth="1"/>
    <col min="5378" max="5378" width="6.42578125" style="92" customWidth="1"/>
    <col min="5379" max="5380" width="3.85546875" style="92" customWidth="1"/>
    <col min="5381" max="5381" width="4.85546875" style="92" customWidth="1"/>
    <col min="5382" max="5383" width="4.28515625" style="92" customWidth="1"/>
    <col min="5384" max="5384" width="6.42578125" style="92" customWidth="1"/>
    <col min="5385" max="5386" width="26.140625" style="92" customWidth="1"/>
    <col min="5387" max="5387" width="22.85546875" style="92" customWidth="1"/>
    <col min="5388" max="5388" width="18.28515625" style="92" customWidth="1"/>
    <col min="5389" max="5390" width="19.85546875" style="92" customWidth="1"/>
    <col min="5391" max="5623" width="9.140625" style="92" customWidth="1"/>
    <col min="5624" max="5627" width="0" style="92" hidden="1" customWidth="1"/>
    <col min="5628" max="5632" width="61.5703125" style="92"/>
    <col min="5633" max="5633" width="82.7109375" style="92" customWidth="1"/>
    <col min="5634" max="5634" width="6.42578125" style="92" customWidth="1"/>
    <col min="5635" max="5636" width="3.85546875" style="92" customWidth="1"/>
    <col min="5637" max="5637" width="4.85546875" style="92" customWidth="1"/>
    <col min="5638" max="5639" width="4.28515625" style="92" customWidth="1"/>
    <col min="5640" max="5640" width="6.42578125" style="92" customWidth="1"/>
    <col min="5641" max="5642" width="26.140625" style="92" customWidth="1"/>
    <col min="5643" max="5643" width="22.85546875" style="92" customWidth="1"/>
    <col min="5644" max="5644" width="18.28515625" style="92" customWidth="1"/>
    <col min="5645" max="5646" width="19.85546875" style="92" customWidth="1"/>
    <col min="5647" max="5879" width="9.140625" style="92" customWidth="1"/>
    <col min="5880" max="5883" width="0" style="92" hidden="1" customWidth="1"/>
    <col min="5884" max="5888" width="61.5703125" style="92"/>
    <col min="5889" max="5889" width="82.7109375" style="92" customWidth="1"/>
    <col min="5890" max="5890" width="6.42578125" style="92" customWidth="1"/>
    <col min="5891" max="5892" width="3.85546875" style="92" customWidth="1"/>
    <col min="5893" max="5893" width="4.85546875" style="92" customWidth="1"/>
    <col min="5894" max="5895" width="4.28515625" style="92" customWidth="1"/>
    <col min="5896" max="5896" width="6.42578125" style="92" customWidth="1"/>
    <col min="5897" max="5898" width="26.140625" style="92" customWidth="1"/>
    <col min="5899" max="5899" width="22.85546875" style="92" customWidth="1"/>
    <col min="5900" max="5900" width="18.28515625" style="92" customWidth="1"/>
    <col min="5901" max="5902" width="19.85546875" style="92" customWidth="1"/>
    <col min="5903" max="6135" width="9.140625" style="92" customWidth="1"/>
    <col min="6136" max="6139" width="0" style="92" hidden="1" customWidth="1"/>
    <col min="6140" max="6144" width="61.5703125" style="92"/>
    <col min="6145" max="6145" width="82.7109375" style="92" customWidth="1"/>
    <col min="6146" max="6146" width="6.42578125" style="92" customWidth="1"/>
    <col min="6147" max="6148" width="3.85546875" style="92" customWidth="1"/>
    <col min="6149" max="6149" width="4.85546875" style="92" customWidth="1"/>
    <col min="6150" max="6151" width="4.28515625" style="92" customWidth="1"/>
    <col min="6152" max="6152" width="6.42578125" style="92" customWidth="1"/>
    <col min="6153" max="6154" width="26.140625" style="92" customWidth="1"/>
    <col min="6155" max="6155" width="22.85546875" style="92" customWidth="1"/>
    <col min="6156" max="6156" width="18.28515625" style="92" customWidth="1"/>
    <col min="6157" max="6158" width="19.85546875" style="92" customWidth="1"/>
    <col min="6159" max="6391" width="9.140625" style="92" customWidth="1"/>
    <col min="6392" max="6395" width="0" style="92" hidden="1" customWidth="1"/>
    <col min="6396" max="6400" width="61.5703125" style="92"/>
    <col min="6401" max="6401" width="82.7109375" style="92" customWidth="1"/>
    <col min="6402" max="6402" width="6.42578125" style="92" customWidth="1"/>
    <col min="6403" max="6404" width="3.85546875" style="92" customWidth="1"/>
    <col min="6405" max="6405" width="4.85546875" style="92" customWidth="1"/>
    <col min="6406" max="6407" width="4.28515625" style="92" customWidth="1"/>
    <col min="6408" max="6408" width="6.42578125" style="92" customWidth="1"/>
    <col min="6409" max="6410" width="26.140625" style="92" customWidth="1"/>
    <col min="6411" max="6411" width="22.85546875" style="92" customWidth="1"/>
    <col min="6412" max="6412" width="18.28515625" style="92" customWidth="1"/>
    <col min="6413" max="6414" width="19.85546875" style="92" customWidth="1"/>
    <col min="6415" max="6647" width="9.140625" style="92" customWidth="1"/>
    <col min="6648" max="6651" width="0" style="92" hidden="1" customWidth="1"/>
    <col min="6652" max="6656" width="61.5703125" style="92"/>
    <col min="6657" max="6657" width="82.7109375" style="92" customWidth="1"/>
    <col min="6658" max="6658" width="6.42578125" style="92" customWidth="1"/>
    <col min="6659" max="6660" width="3.85546875" style="92" customWidth="1"/>
    <col min="6661" max="6661" width="4.85546875" style="92" customWidth="1"/>
    <col min="6662" max="6663" width="4.28515625" style="92" customWidth="1"/>
    <col min="6664" max="6664" width="6.42578125" style="92" customWidth="1"/>
    <col min="6665" max="6666" width="26.140625" style="92" customWidth="1"/>
    <col min="6667" max="6667" width="22.85546875" style="92" customWidth="1"/>
    <col min="6668" max="6668" width="18.28515625" style="92" customWidth="1"/>
    <col min="6669" max="6670" width="19.85546875" style="92" customWidth="1"/>
    <col min="6671" max="6903" width="9.140625" style="92" customWidth="1"/>
    <col min="6904" max="6907" width="0" style="92" hidden="1" customWidth="1"/>
    <col min="6908" max="6912" width="61.5703125" style="92"/>
    <col min="6913" max="6913" width="82.7109375" style="92" customWidth="1"/>
    <col min="6914" max="6914" width="6.42578125" style="92" customWidth="1"/>
    <col min="6915" max="6916" width="3.85546875" style="92" customWidth="1"/>
    <col min="6917" max="6917" width="4.85546875" style="92" customWidth="1"/>
    <col min="6918" max="6919" width="4.28515625" style="92" customWidth="1"/>
    <col min="6920" max="6920" width="6.42578125" style="92" customWidth="1"/>
    <col min="6921" max="6922" width="26.140625" style="92" customWidth="1"/>
    <col min="6923" max="6923" width="22.85546875" style="92" customWidth="1"/>
    <col min="6924" max="6924" width="18.28515625" style="92" customWidth="1"/>
    <col min="6925" max="6926" width="19.85546875" style="92" customWidth="1"/>
    <col min="6927" max="7159" width="9.140625" style="92" customWidth="1"/>
    <col min="7160" max="7163" width="0" style="92" hidden="1" customWidth="1"/>
    <col min="7164" max="7168" width="61.5703125" style="92"/>
    <col min="7169" max="7169" width="82.7109375" style="92" customWidth="1"/>
    <col min="7170" max="7170" width="6.42578125" style="92" customWidth="1"/>
    <col min="7171" max="7172" width="3.85546875" style="92" customWidth="1"/>
    <col min="7173" max="7173" width="4.85546875" style="92" customWidth="1"/>
    <col min="7174" max="7175" width="4.28515625" style="92" customWidth="1"/>
    <col min="7176" max="7176" width="6.42578125" style="92" customWidth="1"/>
    <col min="7177" max="7178" width="26.140625" style="92" customWidth="1"/>
    <col min="7179" max="7179" width="22.85546875" style="92" customWidth="1"/>
    <col min="7180" max="7180" width="18.28515625" style="92" customWidth="1"/>
    <col min="7181" max="7182" width="19.85546875" style="92" customWidth="1"/>
    <col min="7183" max="7415" width="9.140625" style="92" customWidth="1"/>
    <col min="7416" max="7419" width="0" style="92" hidden="1" customWidth="1"/>
    <col min="7420" max="7424" width="61.5703125" style="92"/>
    <col min="7425" max="7425" width="82.7109375" style="92" customWidth="1"/>
    <col min="7426" max="7426" width="6.42578125" style="92" customWidth="1"/>
    <col min="7427" max="7428" width="3.85546875" style="92" customWidth="1"/>
    <col min="7429" max="7429" width="4.85546875" style="92" customWidth="1"/>
    <col min="7430" max="7431" width="4.28515625" style="92" customWidth="1"/>
    <col min="7432" max="7432" width="6.42578125" style="92" customWidth="1"/>
    <col min="7433" max="7434" width="26.140625" style="92" customWidth="1"/>
    <col min="7435" max="7435" width="22.85546875" style="92" customWidth="1"/>
    <col min="7436" max="7436" width="18.28515625" style="92" customWidth="1"/>
    <col min="7437" max="7438" width="19.85546875" style="92" customWidth="1"/>
    <col min="7439" max="7671" width="9.140625" style="92" customWidth="1"/>
    <col min="7672" max="7675" width="0" style="92" hidden="1" customWidth="1"/>
    <col min="7676" max="7680" width="61.5703125" style="92"/>
    <col min="7681" max="7681" width="82.7109375" style="92" customWidth="1"/>
    <col min="7682" max="7682" width="6.42578125" style="92" customWidth="1"/>
    <col min="7683" max="7684" width="3.85546875" style="92" customWidth="1"/>
    <col min="7685" max="7685" width="4.85546875" style="92" customWidth="1"/>
    <col min="7686" max="7687" width="4.28515625" style="92" customWidth="1"/>
    <col min="7688" max="7688" width="6.42578125" style="92" customWidth="1"/>
    <col min="7689" max="7690" width="26.140625" style="92" customWidth="1"/>
    <col min="7691" max="7691" width="22.85546875" style="92" customWidth="1"/>
    <col min="7692" max="7692" width="18.28515625" style="92" customWidth="1"/>
    <col min="7693" max="7694" width="19.85546875" style="92" customWidth="1"/>
    <col min="7695" max="7927" width="9.140625" style="92" customWidth="1"/>
    <col min="7928" max="7931" width="0" style="92" hidden="1" customWidth="1"/>
    <col min="7932" max="7936" width="61.5703125" style="92"/>
    <col min="7937" max="7937" width="82.7109375" style="92" customWidth="1"/>
    <col min="7938" max="7938" width="6.42578125" style="92" customWidth="1"/>
    <col min="7939" max="7940" width="3.85546875" style="92" customWidth="1"/>
    <col min="7941" max="7941" width="4.85546875" style="92" customWidth="1"/>
    <col min="7942" max="7943" width="4.28515625" style="92" customWidth="1"/>
    <col min="7944" max="7944" width="6.42578125" style="92" customWidth="1"/>
    <col min="7945" max="7946" width="26.140625" style="92" customWidth="1"/>
    <col min="7947" max="7947" width="22.85546875" style="92" customWidth="1"/>
    <col min="7948" max="7948" width="18.28515625" style="92" customWidth="1"/>
    <col min="7949" max="7950" width="19.85546875" style="92" customWidth="1"/>
    <col min="7951" max="8183" width="9.140625" style="92" customWidth="1"/>
    <col min="8184" max="8187" width="0" style="92" hidden="1" customWidth="1"/>
    <col min="8188" max="8192" width="61.5703125" style="92"/>
    <col min="8193" max="8193" width="82.7109375" style="92" customWidth="1"/>
    <col min="8194" max="8194" width="6.42578125" style="92" customWidth="1"/>
    <col min="8195" max="8196" width="3.85546875" style="92" customWidth="1"/>
    <col min="8197" max="8197" width="4.85546875" style="92" customWidth="1"/>
    <col min="8198" max="8199" width="4.28515625" style="92" customWidth="1"/>
    <col min="8200" max="8200" width="6.42578125" style="92" customWidth="1"/>
    <col min="8201" max="8202" width="26.140625" style="92" customWidth="1"/>
    <col min="8203" max="8203" width="22.85546875" style="92" customWidth="1"/>
    <col min="8204" max="8204" width="18.28515625" style="92" customWidth="1"/>
    <col min="8205" max="8206" width="19.85546875" style="92" customWidth="1"/>
    <col min="8207" max="8439" width="9.140625" style="92" customWidth="1"/>
    <col min="8440" max="8443" width="0" style="92" hidden="1" customWidth="1"/>
    <col min="8444" max="8448" width="61.5703125" style="92"/>
    <col min="8449" max="8449" width="82.7109375" style="92" customWidth="1"/>
    <col min="8450" max="8450" width="6.42578125" style="92" customWidth="1"/>
    <col min="8451" max="8452" width="3.85546875" style="92" customWidth="1"/>
    <col min="8453" max="8453" width="4.85546875" style="92" customWidth="1"/>
    <col min="8454" max="8455" width="4.28515625" style="92" customWidth="1"/>
    <col min="8456" max="8456" width="6.42578125" style="92" customWidth="1"/>
    <col min="8457" max="8458" width="26.140625" style="92" customWidth="1"/>
    <col min="8459" max="8459" width="22.85546875" style="92" customWidth="1"/>
    <col min="8460" max="8460" width="18.28515625" style="92" customWidth="1"/>
    <col min="8461" max="8462" width="19.85546875" style="92" customWidth="1"/>
    <col min="8463" max="8695" width="9.140625" style="92" customWidth="1"/>
    <col min="8696" max="8699" width="0" style="92" hidden="1" customWidth="1"/>
    <col min="8700" max="8704" width="61.5703125" style="92"/>
    <col min="8705" max="8705" width="82.7109375" style="92" customWidth="1"/>
    <col min="8706" max="8706" width="6.42578125" style="92" customWidth="1"/>
    <col min="8707" max="8708" width="3.85546875" style="92" customWidth="1"/>
    <col min="8709" max="8709" width="4.85546875" style="92" customWidth="1"/>
    <col min="8710" max="8711" width="4.28515625" style="92" customWidth="1"/>
    <col min="8712" max="8712" width="6.42578125" style="92" customWidth="1"/>
    <col min="8713" max="8714" width="26.140625" style="92" customWidth="1"/>
    <col min="8715" max="8715" width="22.85546875" style="92" customWidth="1"/>
    <col min="8716" max="8716" width="18.28515625" style="92" customWidth="1"/>
    <col min="8717" max="8718" width="19.85546875" style="92" customWidth="1"/>
    <col min="8719" max="8951" width="9.140625" style="92" customWidth="1"/>
    <col min="8952" max="8955" width="0" style="92" hidden="1" customWidth="1"/>
    <col min="8956" max="8960" width="61.5703125" style="92"/>
    <col min="8961" max="8961" width="82.7109375" style="92" customWidth="1"/>
    <col min="8962" max="8962" width="6.42578125" style="92" customWidth="1"/>
    <col min="8963" max="8964" width="3.85546875" style="92" customWidth="1"/>
    <col min="8965" max="8965" width="4.85546875" style="92" customWidth="1"/>
    <col min="8966" max="8967" width="4.28515625" style="92" customWidth="1"/>
    <col min="8968" max="8968" width="6.42578125" style="92" customWidth="1"/>
    <col min="8969" max="8970" width="26.140625" style="92" customWidth="1"/>
    <col min="8971" max="8971" width="22.85546875" style="92" customWidth="1"/>
    <col min="8972" max="8972" width="18.28515625" style="92" customWidth="1"/>
    <col min="8973" max="8974" width="19.85546875" style="92" customWidth="1"/>
    <col min="8975" max="9207" width="9.140625" style="92" customWidth="1"/>
    <col min="9208" max="9211" width="0" style="92" hidden="1" customWidth="1"/>
    <col min="9212" max="9216" width="61.5703125" style="92"/>
    <col min="9217" max="9217" width="82.7109375" style="92" customWidth="1"/>
    <col min="9218" max="9218" width="6.42578125" style="92" customWidth="1"/>
    <col min="9219" max="9220" width="3.85546875" style="92" customWidth="1"/>
    <col min="9221" max="9221" width="4.85546875" style="92" customWidth="1"/>
    <col min="9222" max="9223" width="4.28515625" style="92" customWidth="1"/>
    <col min="9224" max="9224" width="6.42578125" style="92" customWidth="1"/>
    <col min="9225" max="9226" width="26.140625" style="92" customWidth="1"/>
    <col min="9227" max="9227" width="22.85546875" style="92" customWidth="1"/>
    <col min="9228" max="9228" width="18.28515625" style="92" customWidth="1"/>
    <col min="9229" max="9230" width="19.85546875" style="92" customWidth="1"/>
    <col min="9231" max="9463" width="9.140625" style="92" customWidth="1"/>
    <col min="9464" max="9467" width="0" style="92" hidden="1" customWidth="1"/>
    <col min="9468" max="9472" width="61.5703125" style="92"/>
    <col min="9473" max="9473" width="82.7109375" style="92" customWidth="1"/>
    <col min="9474" max="9474" width="6.42578125" style="92" customWidth="1"/>
    <col min="9475" max="9476" width="3.85546875" style="92" customWidth="1"/>
    <col min="9477" max="9477" width="4.85546875" style="92" customWidth="1"/>
    <col min="9478" max="9479" width="4.28515625" style="92" customWidth="1"/>
    <col min="9480" max="9480" width="6.42578125" style="92" customWidth="1"/>
    <col min="9481" max="9482" width="26.140625" style="92" customWidth="1"/>
    <col min="9483" max="9483" width="22.85546875" style="92" customWidth="1"/>
    <col min="9484" max="9484" width="18.28515625" style="92" customWidth="1"/>
    <col min="9485" max="9486" width="19.85546875" style="92" customWidth="1"/>
    <col min="9487" max="9719" width="9.140625" style="92" customWidth="1"/>
    <col min="9720" max="9723" width="0" style="92" hidden="1" customWidth="1"/>
    <col min="9724" max="9728" width="61.5703125" style="92"/>
    <col min="9729" max="9729" width="82.7109375" style="92" customWidth="1"/>
    <col min="9730" max="9730" width="6.42578125" style="92" customWidth="1"/>
    <col min="9731" max="9732" width="3.85546875" style="92" customWidth="1"/>
    <col min="9733" max="9733" width="4.85546875" style="92" customWidth="1"/>
    <col min="9734" max="9735" width="4.28515625" style="92" customWidth="1"/>
    <col min="9736" max="9736" width="6.42578125" style="92" customWidth="1"/>
    <col min="9737" max="9738" width="26.140625" style="92" customWidth="1"/>
    <col min="9739" max="9739" width="22.85546875" style="92" customWidth="1"/>
    <col min="9740" max="9740" width="18.28515625" style="92" customWidth="1"/>
    <col min="9741" max="9742" width="19.85546875" style="92" customWidth="1"/>
    <col min="9743" max="9975" width="9.140625" style="92" customWidth="1"/>
    <col min="9976" max="9979" width="0" style="92" hidden="1" customWidth="1"/>
    <col min="9980" max="9984" width="61.5703125" style="92"/>
    <col min="9985" max="9985" width="82.7109375" style="92" customWidth="1"/>
    <col min="9986" max="9986" width="6.42578125" style="92" customWidth="1"/>
    <col min="9987" max="9988" width="3.85546875" style="92" customWidth="1"/>
    <col min="9989" max="9989" width="4.85546875" style="92" customWidth="1"/>
    <col min="9990" max="9991" width="4.28515625" style="92" customWidth="1"/>
    <col min="9992" max="9992" width="6.42578125" style="92" customWidth="1"/>
    <col min="9993" max="9994" width="26.140625" style="92" customWidth="1"/>
    <col min="9995" max="9995" width="22.85546875" style="92" customWidth="1"/>
    <col min="9996" max="9996" width="18.28515625" style="92" customWidth="1"/>
    <col min="9997" max="9998" width="19.85546875" style="92" customWidth="1"/>
    <col min="9999" max="10231" width="9.140625" style="92" customWidth="1"/>
    <col min="10232" max="10235" width="0" style="92" hidden="1" customWidth="1"/>
    <col min="10236" max="10240" width="61.5703125" style="92"/>
    <col min="10241" max="10241" width="82.7109375" style="92" customWidth="1"/>
    <col min="10242" max="10242" width="6.42578125" style="92" customWidth="1"/>
    <col min="10243" max="10244" width="3.85546875" style="92" customWidth="1"/>
    <col min="10245" max="10245" width="4.85546875" style="92" customWidth="1"/>
    <col min="10246" max="10247" width="4.28515625" style="92" customWidth="1"/>
    <col min="10248" max="10248" width="6.42578125" style="92" customWidth="1"/>
    <col min="10249" max="10250" width="26.140625" style="92" customWidth="1"/>
    <col min="10251" max="10251" width="22.85546875" style="92" customWidth="1"/>
    <col min="10252" max="10252" width="18.28515625" style="92" customWidth="1"/>
    <col min="10253" max="10254" width="19.85546875" style="92" customWidth="1"/>
    <col min="10255" max="10487" width="9.140625" style="92" customWidth="1"/>
    <col min="10488" max="10491" width="0" style="92" hidden="1" customWidth="1"/>
    <col min="10492" max="10496" width="61.5703125" style="92"/>
    <col min="10497" max="10497" width="82.7109375" style="92" customWidth="1"/>
    <col min="10498" max="10498" width="6.42578125" style="92" customWidth="1"/>
    <col min="10499" max="10500" width="3.85546875" style="92" customWidth="1"/>
    <col min="10501" max="10501" width="4.85546875" style="92" customWidth="1"/>
    <col min="10502" max="10503" width="4.28515625" style="92" customWidth="1"/>
    <col min="10504" max="10504" width="6.42578125" style="92" customWidth="1"/>
    <col min="10505" max="10506" width="26.140625" style="92" customWidth="1"/>
    <col min="10507" max="10507" width="22.85546875" style="92" customWidth="1"/>
    <col min="10508" max="10508" width="18.28515625" style="92" customWidth="1"/>
    <col min="10509" max="10510" width="19.85546875" style="92" customWidth="1"/>
    <col min="10511" max="10743" width="9.140625" style="92" customWidth="1"/>
    <col min="10744" max="10747" width="0" style="92" hidden="1" customWidth="1"/>
    <col min="10748" max="10752" width="61.5703125" style="92"/>
    <col min="10753" max="10753" width="82.7109375" style="92" customWidth="1"/>
    <col min="10754" max="10754" width="6.42578125" style="92" customWidth="1"/>
    <col min="10755" max="10756" width="3.85546875" style="92" customWidth="1"/>
    <col min="10757" max="10757" width="4.85546875" style="92" customWidth="1"/>
    <col min="10758" max="10759" width="4.28515625" style="92" customWidth="1"/>
    <col min="10760" max="10760" width="6.42578125" style="92" customWidth="1"/>
    <col min="10761" max="10762" width="26.140625" style="92" customWidth="1"/>
    <col min="10763" max="10763" width="22.85546875" style="92" customWidth="1"/>
    <col min="10764" max="10764" width="18.28515625" style="92" customWidth="1"/>
    <col min="10765" max="10766" width="19.85546875" style="92" customWidth="1"/>
    <col min="10767" max="10999" width="9.140625" style="92" customWidth="1"/>
    <col min="11000" max="11003" width="0" style="92" hidden="1" customWidth="1"/>
    <col min="11004" max="11008" width="61.5703125" style="92"/>
    <col min="11009" max="11009" width="82.7109375" style="92" customWidth="1"/>
    <col min="11010" max="11010" width="6.42578125" style="92" customWidth="1"/>
    <col min="11011" max="11012" width="3.85546875" style="92" customWidth="1"/>
    <col min="11013" max="11013" width="4.85546875" style="92" customWidth="1"/>
    <col min="11014" max="11015" width="4.28515625" style="92" customWidth="1"/>
    <col min="11016" max="11016" width="6.42578125" style="92" customWidth="1"/>
    <col min="11017" max="11018" width="26.140625" style="92" customWidth="1"/>
    <col min="11019" max="11019" width="22.85546875" style="92" customWidth="1"/>
    <col min="11020" max="11020" width="18.28515625" style="92" customWidth="1"/>
    <col min="11021" max="11022" width="19.85546875" style="92" customWidth="1"/>
    <col min="11023" max="11255" width="9.140625" style="92" customWidth="1"/>
    <col min="11256" max="11259" width="0" style="92" hidden="1" customWidth="1"/>
    <col min="11260" max="11264" width="61.5703125" style="92"/>
    <col min="11265" max="11265" width="82.7109375" style="92" customWidth="1"/>
    <col min="11266" max="11266" width="6.42578125" style="92" customWidth="1"/>
    <col min="11267" max="11268" width="3.85546875" style="92" customWidth="1"/>
    <col min="11269" max="11269" width="4.85546875" style="92" customWidth="1"/>
    <col min="11270" max="11271" width="4.28515625" style="92" customWidth="1"/>
    <col min="11272" max="11272" width="6.42578125" style="92" customWidth="1"/>
    <col min="11273" max="11274" width="26.140625" style="92" customWidth="1"/>
    <col min="11275" max="11275" width="22.85546875" style="92" customWidth="1"/>
    <col min="11276" max="11276" width="18.28515625" style="92" customWidth="1"/>
    <col min="11277" max="11278" width="19.85546875" style="92" customWidth="1"/>
    <col min="11279" max="11511" width="9.140625" style="92" customWidth="1"/>
    <col min="11512" max="11515" width="0" style="92" hidden="1" customWidth="1"/>
    <col min="11516" max="11520" width="61.5703125" style="92"/>
    <col min="11521" max="11521" width="82.7109375" style="92" customWidth="1"/>
    <col min="11522" max="11522" width="6.42578125" style="92" customWidth="1"/>
    <col min="11523" max="11524" width="3.85546875" style="92" customWidth="1"/>
    <col min="11525" max="11525" width="4.85546875" style="92" customWidth="1"/>
    <col min="11526" max="11527" width="4.28515625" style="92" customWidth="1"/>
    <col min="11528" max="11528" width="6.42578125" style="92" customWidth="1"/>
    <col min="11529" max="11530" width="26.140625" style="92" customWidth="1"/>
    <col min="11531" max="11531" width="22.85546875" style="92" customWidth="1"/>
    <col min="11532" max="11532" width="18.28515625" style="92" customWidth="1"/>
    <col min="11533" max="11534" width="19.85546875" style="92" customWidth="1"/>
    <col min="11535" max="11767" width="9.140625" style="92" customWidth="1"/>
    <col min="11768" max="11771" width="0" style="92" hidden="1" customWidth="1"/>
    <col min="11772" max="11776" width="61.5703125" style="92"/>
    <col min="11777" max="11777" width="82.7109375" style="92" customWidth="1"/>
    <col min="11778" max="11778" width="6.42578125" style="92" customWidth="1"/>
    <col min="11779" max="11780" width="3.85546875" style="92" customWidth="1"/>
    <col min="11781" max="11781" width="4.85546875" style="92" customWidth="1"/>
    <col min="11782" max="11783" width="4.28515625" style="92" customWidth="1"/>
    <col min="11784" max="11784" width="6.42578125" style="92" customWidth="1"/>
    <col min="11785" max="11786" width="26.140625" style="92" customWidth="1"/>
    <col min="11787" max="11787" width="22.85546875" style="92" customWidth="1"/>
    <col min="11788" max="11788" width="18.28515625" style="92" customWidth="1"/>
    <col min="11789" max="11790" width="19.85546875" style="92" customWidth="1"/>
    <col min="11791" max="12023" width="9.140625" style="92" customWidth="1"/>
    <col min="12024" max="12027" width="0" style="92" hidden="1" customWidth="1"/>
    <col min="12028" max="12032" width="61.5703125" style="92"/>
    <col min="12033" max="12033" width="82.7109375" style="92" customWidth="1"/>
    <col min="12034" max="12034" width="6.42578125" style="92" customWidth="1"/>
    <col min="12035" max="12036" width="3.85546875" style="92" customWidth="1"/>
    <col min="12037" max="12037" width="4.85546875" style="92" customWidth="1"/>
    <col min="12038" max="12039" width="4.28515625" style="92" customWidth="1"/>
    <col min="12040" max="12040" width="6.42578125" style="92" customWidth="1"/>
    <col min="12041" max="12042" width="26.140625" style="92" customWidth="1"/>
    <col min="12043" max="12043" width="22.85546875" style="92" customWidth="1"/>
    <col min="12044" max="12044" width="18.28515625" style="92" customWidth="1"/>
    <col min="12045" max="12046" width="19.85546875" style="92" customWidth="1"/>
    <col min="12047" max="12279" width="9.140625" style="92" customWidth="1"/>
    <col min="12280" max="12283" width="0" style="92" hidden="1" customWidth="1"/>
    <col min="12284" max="12288" width="61.5703125" style="92"/>
    <col min="12289" max="12289" width="82.7109375" style="92" customWidth="1"/>
    <col min="12290" max="12290" width="6.42578125" style="92" customWidth="1"/>
    <col min="12291" max="12292" width="3.85546875" style="92" customWidth="1"/>
    <col min="12293" max="12293" width="4.85546875" style="92" customWidth="1"/>
    <col min="12294" max="12295" width="4.28515625" style="92" customWidth="1"/>
    <col min="12296" max="12296" width="6.42578125" style="92" customWidth="1"/>
    <col min="12297" max="12298" width="26.140625" style="92" customWidth="1"/>
    <col min="12299" max="12299" width="22.85546875" style="92" customWidth="1"/>
    <col min="12300" max="12300" width="18.28515625" style="92" customWidth="1"/>
    <col min="12301" max="12302" width="19.85546875" style="92" customWidth="1"/>
    <col min="12303" max="12535" width="9.140625" style="92" customWidth="1"/>
    <col min="12536" max="12539" width="0" style="92" hidden="1" customWidth="1"/>
    <col min="12540" max="12544" width="61.5703125" style="92"/>
    <col min="12545" max="12545" width="82.7109375" style="92" customWidth="1"/>
    <col min="12546" max="12546" width="6.42578125" style="92" customWidth="1"/>
    <col min="12547" max="12548" width="3.85546875" style="92" customWidth="1"/>
    <col min="12549" max="12549" width="4.85546875" style="92" customWidth="1"/>
    <col min="12550" max="12551" width="4.28515625" style="92" customWidth="1"/>
    <col min="12552" max="12552" width="6.42578125" style="92" customWidth="1"/>
    <col min="12553" max="12554" width="26.140625" style="92" customWidth="1"/>
    <col min="12555" max="12555" width="22.85546875" style="92" customWidth="1"/>
    <col min="12556" max="12556" width="18.28515625" style="92" customWidth="1"/>
    <col min="12557" max="12558" width="19.85546875" style="92" customWidth="1"/>
    <col min="12559" max="12791" width="9.140625" style="92" customWidth="1"/>
    <col min="12792" max="12795" width="0" style="92" hidden="1" customWidth="1"/>
    <col min="12796" max="12800" width="61.5703125" style="92"/>
    <col min="12801" max="12801" width="82.7109375" style="92" customWidth="1"/>
    <col min="12802" max="12802" width="6.42578125" style="92" customWidth="1"/>
    <col min="12803" max="12804" width="3.85546875" style="92" customWidth="1"/>
    <col min="12805" max="12805" width="4.85546875" style="92" customWidth="1"/>
    <col min="12806" max="12807" width="4.28515625" style="92" customWidth="1"/>
    <col min="12808" max="12808" width="6.42578125" style="92" customWidth="1"/>
    <col min="12809" max="12810" width="26.140625" style="92" customWidth="1"/>
    <col min="12811" max="12811" width="22.85546875" style="92" customWidth="1"/>
    <col min="12812" max="12812" width="18.28515625" style="92" customWidth="1"/>
    <col min="12813" max="12814" width="19.85546875" style="92" customWidth="1"/>
    <col min="12815" max="13047" width="9.140625" style="92" customWidth="1"/>
    <col min="13048" max="13051" width="0" style="92" hidden="1" customWidth="1"/>
    <col min="13052" max="13056" width="61.5703125" style="92"/>
    <col min="13057" max="13057" width="82.7109375" style="92" customWidth="1"/>
    <col min="13058" max="13058" width="6.42578125" style="92" customWidth="1"/>
    <col min="13059" max="13060" width="3.85546875" style="92" customWidth="1"/>
    <col min="13061" max="13061" width="4.85546875" style="92" customWidth="1"/>
    <col min="13062" max="13063" width="4.28515625" style="92" customWidth="1"/>
    <col min="13064" max="13064" width="6.42578125" style="92" customWidth="1"/>
    <col min="13065" max="13066" width="26.140625" style="92" customWidth="1"/>
    <col min="13067" max="13067" width="22.85546875" style="92" customWidth="1"/>
    <col min="13068" max="13068" width="18.28515625" style="92" customWidth="1"/>
    <col min="13069" max="13070" width="19.85546875" style="92" customWidth="1"/>
    <col min="13071" max="13303" width="9.140625" style="92" customWidth="1"/>
    <col min="13304" max="13307" width="0" style="92" hidden="1" customWidth="1"/>
    <col min="13308" max="13312" width="61.5703125" style="92"/>
    <col min="13313" max="13313" width="82.7109375" style="92" customWidth="1"/>
    <col min="13314" max="13314" width="6.42578125" style="92" customWidth="1"/>
    <col min="13315" max="13316" width="3.85546875" style="92" customWidth="1"/>
    <col min="13317" max="13317" width="4.85546875" style="92" customWidth="1"/>
    <col min="13318" max="13319" width="4.28515625" style="92" customWidth="1"/>
    <col min="13320" max="13320" width="6.42578125" style="92" customWidth="1"/>
    <col min="13321" max="13322" width="26.140625" style="92" customWidth="1"/>
    <col min="13323" max="13323" width="22.85546875" style="92" customWidth="1"/>
    <col min="13324" max="13324" width="18.28515625" style="92" customWidth="1"/>
    <col min="13325" max="13326" width="19.85546875" style="92" customWidth="1"/>
    <col min="13327" max="13559" width="9.140625" style="92" customWidth="1"/>
    <col min="13560" max="13563" width="0" style="92" hidden="1" customWidth="1"/>
    <col min="13564" max="13568" width="61.5703125" style="92"/>
    <col min="13569" max="13569" width="82.7109375" style="92" customWidth="1"/>
    <col min="13570" max="13570" width="6.42578125" style="92" customWidth="1"/>
    <col min="13571" max="13572" width="3.85546875" style="92" customWidth="1"/>
    <col min="13573" max="13573" width="4.85546875" style="92" customWidth="1"/>
    <col min="13574" max="13575" width="4.28515625" style="92" customWidth="1"/>
    <col min="13576" max="13576" width="6.42578125" style="92" customWidth="1"/>
    <col min="13577" max="13578" width="26.140625" style="92" customWidth="1"/>
    <col min="13579" max="13579" width="22.85546875" style="92" customWidth="1"/>
    <col min="13580" max="13580" width="18.28515625" style="92" customWidth="1"/>
    <col min="13581" max="13582" width="19.85546875" style="92" customWidth="1"/>
    <col min="13583" max="13815" width="9.140625" style="92" customWidth="1"/>
    <col min="13816" max="13819" width="0" style="92" hidden="1" customWidth="1"/>
    <col min="13820" max="13824" width="61.5703125" style="92"/>
    <col min="13825" max="13825" width="82.7109375" style="92" customWidth="1"/>
    <col min="13826" max="13826" width="6.42578125" style="92" customWidth="1"/>
    <col min="13827" max="13828" width="3.85546875" style="92" customWidth="1"/>
    <col min="13829" max="13829" width="4.85546875" style="92" customWidth="1"/>
    <col min="13830" max="13831" width="4.28515625" style="92" customWidth="1"/>
    <col min="13832" max="13832" width="6.42578125" style="92" customWidth="1"/>
    <col min="13833" max="13834" width="26.140625" style="92" customWidth="1"/>
    <col min="13835" max="13835" width="22.85546875" style="92" customWidth="1"/>
    <col min="13836" max="13836" width="18.28515625" style="92" customWidth="1"/>
    <col min="13837" max="13838" width="19.85546875" style="92" customWidth="1"/>
    <col min="13839" max="14071" width="9.140625" style="92" customWidth="1"/>
    <col min="14072" max="14075" width="0" style="92" hidden="1" customWidth="1"/>
    <col min="14076" max="14080" width="61.5703125" style="92"/>
    <col min="14081" max="14081" width="82.7109375" style="92" customWidth="1"/>
    <col min="14082" max="14082" width="6.42578125" style="92" customWidth="1"/>
    <col min="14083" max="14084" width="3.85546875" style="92" customWidth="1"/>
    <col min="14085" max="14085" width="4.85546875" style="92" customWidth="1"/>
    <col min="14086" max="14087" width="4.28515625" style="92" customWidth="1"/>
    <col min="14088" max="14088" width="6.42578125" style="92" customWidth="1"/>
    <col min="14089" max="14090" width="26.140625" style="92" customWidth="1"/>
    <col min="14091" max="14091" width="22.85546875" style="92" customWidth="1"/>
    <col min="14092" max="14092" width="18.28515625" style="92" customWidth="1"/>
    <col min="14093" max="14094" width="19.85546875" style="92" customWidth="1"/>
    <col min="14095" max="14327" width="9.140625" style="92" customWidth="1"/>
    <col min="14328" max="14331" width="0" style="92" hidden="1" customWidth="1"/>
    <col min="14332" max="14336" width="61.5703125" style="92"/>
    <col min="14337" max="14337" width="82.7109375" style="92" customWidth="1"/>
    <col min="14338" max="14338" width="6.42578125" style="92" customWidth="1"/>
    <col min="14339" max="14340" width="3.85546875" style="92" customWidth="1"/>
    <col min="14341" max="14341" width="4.85546875" style="92" customWidth="1"/>
    <col min="14342" max="14343" width="4.28515625" style="92" customWidth="1"/>
    <col min="14344" max="14344" width="6.42578125" style="92" customWidth="1"/>
    <col min="14345" max="14346" width="26.140625" style="92" customWidth="1"/>
    <col min="14347" max="14347" width="22.85546875" style="92" customWidth="1"/>
    <col min="14348" max="14348" width="18.28515625" style="92" customWidth="1"/>
    <col min="14349" max="14350" width="19.85546875" style="92" customWidth="1"/>
    <col min="14351" max="14583" width="9.140625" style="92" customWidth="1"/>
    <col min="14584" max="14587" width="0" style="92" hidden="1" customWidth="1"/>
    <col min="14588" max="14592" width="61.5703125" style="92"/>
    <col min="14593" max="14593" width="82.7109375" style="92" customWidth="1"/>
    <col min="14594" max="14594" width="6.42578125" style="92" customWidth="1"/>
    <col min="14595" max="14596" width="3.85546875" style="92" customWidth="1"/>
    <col min="14597" max="14597" width="4.85546875" style="92" customWidth="1"/>
    <col min="14598" max="14599" width="4.28515625" style="92" customWidth="1"/>
    <col min="14600" max="14600" width="6.42578125" style="92" customWidth="1"/>
    <col min="14601" max="14602" width="26.140625" style="92" customWidth="1"/>
    <col min="14603" max="14603" width="22.85546875" style="92" customWidth="1"/>
    <col min="14604" max="14604" width="18.28515625" style="92" customWidth="1"/>
    <col min="14605" max="14606" width="19.85546875" style="92" customWidth="1"/>
    <col min="14607" max="14839" width="9.140625" style="92" customWidth="1"/>
    <col min="14840" max="14843" width="0" style="92" hidden="1" customWidth="1"/>
    <col min="14844" max="14848" width="61.5703125" style="92"/>
    <col min="14849" max="14849" width="82.7109375" style="92" customWidth="1"/>
    <col min="14850" max="14850" width="6.42578125" style="92" customWidth="1"/>
    <col min="14851" max="14852" width="3.85546875" style="92" customWidth="1"/>
    <col min="14853" max="14853" width="4.85546875" style="92" customWidth="1"/>
    <col min="14854" max="14855" width="4.28515625" style="92" customWidth="1"/>
    <col min="14856" max="14856" width="6.42578125" style="92" customWidth="1"/>
    <col min="14857" max="14858" width="26.140625" style="92" customWidth="1"/>
    <col min="14859" max="14859" width="22.85546875" style="92" customWidth="1"/>
    <col min="14860" max="14860" width="18.28515625" style="92" customWidth="1"/>
    <col min="14861" max="14862" width="19.85546875" style="92" customWidth="1"/>
    <col min="14863" max="15095" width="9.140625" style="92" customWidth="1"/>
    <col min="15096" max="15099" width="0" style="92" hidden="1" customWidth="1"/>
    <col min="15100" max="15104" width="61.5703125" style="92"/>
    <col min="15105" max="15105" width="82.7109375" style="92" customWidth="1"/>
    <col min="15106" max="15106" width="6.42578125" style="92" customWidth="1"/>
    <col min="15107" max="15108" width="3.85546875" style="92" customWidth="1"/>
    <col min="15109" max="15109" width="4.85546875" style="92" customWidth="1"/>
    <col min="15110" max="15111" width="4.28515625" style="92" customWidth="1"/>
    <col min="15112" max="15112" width="6.42578125" style="92" customWidth="1"/>
    <col min="15113" max="15114" width="26.140625" style="92" customWidth="1"/>
    <col min="15115" max="15115" width="22.85546875" style="92" customWidth="1"/>
    <col min="15116" max="15116" width="18.28515625" style="92" customWidth="1"/>
    <col min="15117" max="15118" width="19.85546875" style="92" customWidth="1"/>
    <col min="15119" max="15351" width="9.140625" style="92" customWidth="1"/>
    <col min="15352" max="15355" width="0" style="92" hidden="1" customWidth="1"/>
    <col min="15356" max="15360" width="61.5703125" style="92"/>
    <col min="15361" max="15361" width="82.7109375" style="92" customWidth="1"/>
    <col min="15362" max="15362" width="6.42578125" style="92" customWidth="1"/>
    <col min="15363" max="15364" width="3.85546875" style="92" customWidth="1"/>
    <col min="15365" max="15365" width="4.85546875" style="92" customWidth="1"/>
    <col min="15366" max="15367" width="4.28515625" style="92" customWidth="1"/>
    <col min="15368" max="15368" width="6.42578125" style="92" customWidth="1"/>
    <col min="15369" max="15370" width="26.140625" style="92" customWidth="1"/>
    <col min="15371" max="15371" width="22.85546875" style="92" customWidth="1"/>
    <col min="15372" max="15372" width="18.28515625" style="92" customWidth="1"/>
    <col min="15373" max="15374" width="19.85546875" style="92" customWidth="1"/>
    <col min="15375" max="15607" width="9.140625" style="92" customWidth="1"/>
    <col min="15608" max="15611" width="0" style="92" hidden="1" customWidth="1"/>
    <col min="15612" max="15616" width="61.5703125" style="92"/>
    <col min="15617" max="15617" width="82.7109375" style="92" customWidth="1"/>
    <col min="15618" max="15618" width="6.42578125" style="92" customWidth="1"/>
    <col min="15619" max="15620" width="3.85546875" style="92" customWidth="1"/>
    <col min="15621" max="15621" width="4.85546875" style="92" customWidth="1"/>
    <col min="15622" max="15623" width="4.28515625" style="92" customWidth="1"/>
    <col min="15624" max="15624" width="6.42578125" style="92" customWidth="1"/>
    <col min="15625" max="15626" width="26.140625" style="92" customWidth="1"/>
    <col min="15627" max="15627" width="22.85546875" style="92" customWidth="1"/>
    <col min="15628" max="15628" width="18.28515625" style="92" customWidth="1"/>
    <col min="15629" max="15630" width="19.85546875" style="92" customWidth="1"/>
    <col min="15631" max="15863" width="9.140625" style="92" customWidth="1"/>
    <col min="15864" max="15867" width="0" style="92" hidden="1" customWidth="1"/>
    <col min="15868" max="15872" width="61.5703125" style="92"/>
    <col min="15873" max="15873" width="82.7109375" style="92" customWidth="1"/>
    <col min="15874" max="15874" width="6.42578125" style="92" customWidth="1"/>
    <col min="15875" max="15876" width="3.85546875" style="92" customWidth="1"/>
    <col min="15877" max="15877" width="4.85546875" style="92" customWidth="1"/>
    <col min="15878" max="15879" width="4.28515625" style="92" customWidth="1"/>
    <col min="15880" max="15880" width="6.42578125" style="92" customWidth="1"/>
    <col min="15881" max="15882" width="26.140625" style="92" customWidth="1"/>
    <col min="15883" max="15883" width="22.85546875" style="92" customWidth="1"/>
    <col min="15884" max="15884" width="18.28515625" style="92" customWidth="1"/>
    <col min="15885" max="15886" width="19.85546875" style="92" customWidth="1"/>
    <col min="15887" max="16119" width="9.140625" style="92" customWidth="1"/>
    <col min="16120" max="16123" width="0" style="92" hidden="1" customWidth="1"/>
    <col min="16124" max="16128" width="61.5703125" style="92"/>
    <col min="16129" max="16129" width="82.7109375" style="92" customWidth="1"/>
    <col min="16130" max="16130" width="6.42578125" style="92" customWidth="1"/>
    <col min="16131" max="16132" width="3.85546875" style="92" customWidth="1"/>
    <col min="16133" max="16133" width="4.85546875" style="92" customWidth="1"/>
    <col min="16134" max="16135" width="4.28515625" style="92" customWidth="1"/>
    <col min="16136" max="16136" width="6.42578125" style="92" customWidth="1"/>
    <col min="16137" max="16138" width="26.140625" style="92" customWidth="1"/>
    <col min="16139" max="16139" width="22.85546875" style="92" customWidth="1"/>
    <col min="16140" max="16140" width="18.28515625" style="92" customWidth="1"/>
    <col min="16141" max="16142" width="19.85546875" style="92" customWidth="1"/>
    <col min="16143" max="16375" width="9.140625" style="92" customWidth="1"/>
    <col min="16376" max="16379" width="0" style="92" hidden="1" customWidth="1"/>
    <col min="16380" max="16384" width="61.5703125" style="92"/>
  </cols>
  <sheetData>
    <row r="1" spans="1:14" s="92" customFormat="1" ht="15.75" x14ac:dyDescent="0.25">
      <c r="I1" s="7"/>
      <c r="J1" s="93" t="s">
        <v>151</v>
      </c>
    </row>
    <row r="2" spans="1:14" s="92" customFormat="1" x14ac:dyDescent="0.2">
      <c r="I2" s="4"/>
      <c r="J2" s="4" t="s">
        <v>152</v>
      </c>
      <c r="K2" s="4"/>
    </row>
    <row r="3" spans="1:14" s="92" customFormat="1" ht="17.45" customHeight="1" x14ac:dyDescent="0.2"/>
    <row r="4" spans="1:14" s="92" customFormat="1" ht="44.25" customHeight="1" x14ac:dyDescent="0.2">
      <c r="A4" s="85" t="s">
        <v>153</v>
      </c>
      <c r="B4" s="85"/>
      <c r="C4" s="85"/>
      <c r="D4" s="85"/>
      <c r="E4" s="85"/>
      <c r="F4" s="85"/>
      <c r="G4" s="85"/>
      <c r="H4" s="85"/>
      <c r="I4" s="85"/>
      <c r="J4" s="67"/>
      <c r="K4" s="80"/>
      <c r="L4" s="94"/>
    </row>
    <row r="5" spans="1:14" s="92" customFormat="1" ht="15.75" x14ac:dyDescent="0.2">
      <c r="A5" s="80"/>
      <c r="B5" s="80"/>
      <c r="C5" s="80"/>
      <c r="D5" s="80"/>
      <c r="E5" s="80"/>
      <c r="F5" s="80"/>
      <c r="G5" s="80"/>
      <c r="H5" s="80"/>
      <c r="I5" s="80"/>
      <c r="J5" s="80"/>
      <c r="L5" s="94"/>
    </row>
    <row r="6" spans="1:14" s="92" customFormat="1" ht="15.75" x14ac:dyDescent="0.25">
      <c r="A6" s="2"/>
      <c r="B6" s="2"/>
      <c r="C6" s="2"/>
      <c r="D6" s="2"/>
      <c r="E6" s="2"/>
      <c r="F6" s="2"/>
      <c r="G6" s="2"/>
      <c r="H6" s="2"/>
      <c r="I6" s="7"/>
      <c r="J6" s="7" t="s">
        <v>5</v>
      </c>
      <c r="K6" s="94"/>
      <c r="L6" s="94"/>
      <c r="M6" s="7"/>
      <c r="N6" s="7"/>
    </row>
    <row r="7" spans="1:14" s="92" customFormat="1" ht="24.75" customHeight="1" x14ac:dyDescent="0.2">
      <c r="A7" s="88" t="s">
        <v>9</v>
      </c>
      <c r="B7" s="68" t="s">
        <v>11</v>
      </c>
      <c r="C7" s="68"/>
      <c r="D7" s="68"/>
      <c r="E7" s="68"/>
      <c r="F7" s="68"/>
      <c r="G7" s="68"/>
      <c r="H7" s="68"/>
      <c r="I7" s="13">
        <v>2014</v>
      </c>
      <c r="J7" s="13">
        <v>2015</v>
      </c>
    </row>
    <row r="8" spans="1:14" s="92" customFormat="1" ht="79.5" customHeight="1" x14ac:dyDescent="0.2">
      <c r="A8" s="88"/>
      <c r="B8" s="81" t="s">
        <v>17</v>
      </c>
      <c r="C8" s="69" t="s">
        <v>18</v>
      </c>
      <c r="D8" s="69" t="s">
        <v>19</v>
      </c>
      <c r="E8" s="68" t="s">
        <v>13</v>
      </c>
      <c r="F8" s="68"/>
      <c r="G8" s="68"/>
      <c r="H8" s="69" t="s">
        <v>16</v>
      </c>
      <c r="I8" s="81" t="s">
        <v>12</v>
      </c>
      <c r="J8" s="81" t="s">
        <v>12</v>
      </c>
    </row>
    <row r="9" spans="1:14" s="92" customFormat="1" ht="38.25" customHeight="1" x14ac:dyDescent="0.2">
      <c r="A9" s="70" t="s">
        <v>20</v>
      </c>
      <c r="B9" s="81"/>
      <c r="C9" s="81"/>
      <c r="D9" s="81"/>
      <c r="E9" s="81"/>
      <c r="F9" s="81"/>
      <c r="G9" s="81"/>
      <c r="H9" s="81"/>
      <c r="I9" s="71">
        <v>7539514.7000000002</v>
      </c>
      <c r="J9" s="71">
        <v>8108306.3000000007</v>
      </c>
    </row>
    <row r="10" spans="1:14" s="92" customFormat="1" ht="50.25" customHeight="1" x14ac:dyDescent="0.2">
      <c r="A10" s="28" t="s">
        <v>21</v>
      </c>
      <c r="B10" s="72" t="s">
        <v>10</v>
      </c>
      <c r="C10" s="73" t="s">
        <v>10</v>
      </c>
      <c r="D10" s="73" t="s">
        <v>10</v>
      </c>
      <c r="E10" s="72" t="s">
        <v>10</v>
      </c>
      <c r="F10" s="73" t="s">
        <v>10</v>
      </c>
      <c r="G10" s="73" t="s">
        <v>10</v>
      </c>
      <c r="H10" s="72" t="s">
        <v>10</v>
      </c>
      <c r="I10" s="34">
        <v>115000</v>
      </c>
      <c r="J10" s="34">
        <v>10000</v>
      </c>
    </row>
    <row r="11" spans="1:14" s="92" customFormat="1" ht="30.75" customHeight="1" x14ac:dyDescent="0.2">
      <c r="A11" s="36" t="s">
        <v>23</v>
      </c>
      <c r="B11" s="37">
        <v>124</v>
      </c>
      <c r="C11" s="38">
        <v>7</v>
      </c>
      <c r="D11" s="38">
        <v>1</v>
      </c>
      <c r="E11" s="37">
        <v>522</v>
      </c>
      <c r="F11" s="38">
        <v>66</v>
      </c>
      <c r="G11" s="38">
        <v>0</v>
      </c>
      <c r="H11" s="37">
        <v>411</v>
      </c>
      <c r="I11" s="39">
        <v>70000</v>
      </c>
      <c r="J11" s="39">
        <v>0</v>
      </c>
    </row>
    <row r="12" spans="1:14" s="92" customFormat="1" ht="70.5" customHeight="1" x14ac:dyDescent="0.2">
      <c r="A12" s="36" t="s">
        <v>22</v>
      </c>
      <c r="B12" s="37">
        <v>124</v>
      </c>
      <c r="C12" s="38">
        <v>7</v>
      </c>
      <c r="D12" s="38">
        <v>2</v>
      </c>
      <c r="E12" s="37">
        <v>522</v>
      </c>
      <c r="F12" s="38">
        <v>66</v>
      </c>
      <c r="G12" s="38">
        <v>0</v>
      </c>
      <c r="H12" s="37">
        <v>411</v>
      </c>
      <c r="I12" s="39">
        <v>45000</v>
      </c>
      <c r="J12" s="39">
        <v>10000</v>
      </c>
    </row>
    <row r="13" spans="1:14" s="92" customFormat="1" ht="64.5" customHeight="1" x14ac:dyDescent="0.2">
      <c r="A13" s="28" t="s">
        <v>28</v>
      </c>
      <c r="B13" s="72" t="s">
        <v>10</v>
      </c>
      <c r="C13" s="73" t="s">
        <v>10</v>
      </c>
      <c r="D13" s="73" t="s">
        <v>10</v>
      </c>
      <c r="E13" s="72" t="s">
        <v>10</v>
      </c>
      <c r="F13" s="73" t="s">
        <v>10</v>
      </c>
      <c r="G13" s="73" t="s">
        <v>10</v>
      </c>
      <c r="H13" s="72" t="s">
        <v>10</v>
      </c>
      <c r="I13" s="34">
        <v>96480</v>
      </c>
      <c r="J13" s="34">
        <v>51000</v>
      </c>
    </row>
    <row r="14" spans="1:14" s="92" customFormat="1" ht="34.5" customHeight="1" x14ac:dyDescent="0.2">
      <c r="A14" s="36" t="s">
        <v>154</v>
      </c>
      <c r="B14" s="37">
        <v>124</v>
      </c>
      <c r="C14" s="38">
        <v>8</v>
      </c>
      <c r="D14" s="38">
        <v>1</v>
      </c>
      <c r="E14" s="37">
        <v>522</v>
      </c>
      <c r="F14" s="38">
        <v>35</v>
      </c>
      <c r="G14" s="38">
        <v>0</v>
      </c>
      <c r="H14" s="37">
        <v>411</v>
      </c>
      <c r="I14" s="39">
        <v>28980</v>
      </c>
      <c r="J14" s="39">
        <v>30000</v>
      </c>
    </row>
    <row r="15" spans="1:14" s="92" customFormat="1" ht="50.25" customHeight="1" x14ac:dyDescent="0.2">
      <c r="A15" s="36" t="s">
        <v>155</v>
      </c>
      <c r="B15" s="37">
        <v>124</v>
      </c>
      <c r="C15" s="38">
        <v>8</v>
      </c>
      <c r="D15" s="38">
        <v>1</v>
      </c>
      <c r="E15" s="37">
        <v>522</v>
      </c>
      <c r="F15" s="38">
        <v>35</v>
      </c>
      <c r="G15" s="38">
        <v>0</v>
      </c>
      <c r="H15" s="37">
        <v>411</v>
      </c>
      <c r="I15" s="39">
        <v>0</v>
      </c>
      <c r="J15" s="39">
        <v>6000</v>
      </c>
    </row>
    <row r="16" spans="1:14" s="92" customFormat="1" ht="33" customHeight="1" x14ac:dyDescent="0.2">
      <c r="A16" s="36" t="s">
        <v>156</v>
      </c>
      <c r="B16" s="37">
        <v>124</v>
      </c>
      <c r="C16" s="38">
        <v>8</v>
      </c>
      <c r="D16" s="38">
        <v>1</v>
      </c>
      <c r="E16" s="37">
        <v>522</v>
      </c>
      <c r="F16" s="38">
        <v>35</v>
      </c>
      <c r="G16" s="38">
        <v>0</v>
      </c>
      <c r="H16" s="37">
        <v>411</v>
      </c>
      <c r="I16" s="39">
        <v>0</v>
      </c>
      <c r="J16" s="39">
        <v>15000</v>
      </c>
    </row>
    <row r="17" spans="1:10" s="92" customFormat="1" ht="75" customHeight="1" x14ac:dyDescent="0.2">
      <c r="A17" s="36" t="s">
        <v>30</v>
      </c>
      <c r="B17" s="37">
        <v>124</v>
      </c>
      <c r="C17" s="38">
        <v>8</v>
      </c>
      <c r="D17" s="38">
        <v>1</v>
      </c>
      <c r="E17" s="37">
        <v>522</v>
      </c>
      <c r="F17" s="38">
        <v>35</v>
      </c>
      <c r="G17" s="38">
        <v>0</v>
      </c>
      <c r="H17" s="37">
        <v>411</v>
      </c>
      <c r="I17" s="39">
        <v>67500</v>
      </c>
      <c r="J17" s="39">
        <v>0</v>
      </c>
    </row>
    <row r="18" spans="1:10" s="92" customFormat="1" ht="50.25" customHeight="1" x14ac:dyDescent="0.2">
      <c r="A18" s="28" t="s">
        <v>31</v>
      </c>
      <c r="B18" s="72" t="s">
        <v>10</v>
      </c>
      <c r="C18" s="73" t="s">
        <v>10</v>
      </c>
      <c r="D18" s="73" t="s">
        <v>10</v>
      </c>
      <c r="E18" s="72" t="s">
        <v>10</v>
      </c>
      <c r="F18" s="73" t="s">
        <v>10</v>
      </c>
      <c r="G18" s="73" t="s">
        <v>10</v>
      </c>
      <c r="H18" s="72" t="s">
        <v>10</v>
      </c>
      <c r="I18" s="34">
        <v>583300</v>
      </c>
      <c r="J18" s="34">
        <v>497500</v>
      </c>
    </row>
    <row r="19" spans="1:10" s="92" customFormat="1" ht="50.25" customHeight="1" x14ac:dyDescent="0.2">
      <c r="A19" s="36" t="s">
        <v>32</v>
      </c>
      <c r="B19" s="37">
        <v>124</v>
      </c>
      <c r="C19" s="38">
        <v>9</v>
      </c>
      <c r="D19" s="38">
        <v>1</v>
      </c>
      <c r="E19" s="37">
        <v>522</v>
      </c>
      <c r="F19" s="38">
        <v>48</v>
      </c>
      <c r="G19" s="38">
        <v>0</v>
      </c>
      <c r="H19" s="37">
        <v>411</v>
      </c>
      <c r="I19" s="39">
        <v>230000</v>
      </c>
      <c r="J19" s="39">
        <v>332000</v>
      </c>
    </row>
    <row r="20" spans="1:10" s="92" customFormat="1" ht="50.25" customHeight="1" x14ac:dyDescent="0.2">
      <c r="A20" s="36" t="s">
        <v>33</v>
      </c>
      <c r="B20" s="37">
        <v>124</v>
      </c>
      <c r="C20" s="38">
        <v>9</v>
      </c>
      <c r="D20" s="38">
        <v>1</v>
      </c>
      <c r="E20" s="37">
        <v>522</v>
      </c>
      <c r="F20" s="38">
        <v>48</v>
      </c>
      <c r="G20" s="38">
        <v>0</v>
      </c>
      <c r="H20" s="37">
        <v>411</v>
      </c>
      <c r="I20" s="39">
        <v>30000</v>
      </c>
      <c r="J20" s="39">
        <v>0</v>
      </c>
    </row>
    <row r="21" spans="1:10" s="92" customFormat="1" ht="39.75" customHeight="1" x14ac:dyDescent="0.2">
      <c r="A21" s="36" t="s">
        <v>35</v>
      </c>
      <c r="B21" s="37">
        <v>124</v>
      </c>
      <c r="C21" s="38">
        <v>9</v>
      </c>
      <c r="D21" s="38">
        <v>1</v>
      </c>
      <c r="E21" s="37">
        <v>522</v>
      </c>
      <c r="F21" s="38">
        <v>48</v>
      </c>
      <c r="G21" s="38">
        <v>0</v>
      </c>
      <c r="H21" s="37">
        <v>411</v>
      </c>
      <c r="I21" s="39">
        <v>50000</v>
      </c>
      <c r="J21" s="39">
        <v>75500</v>
      </c>
    </row>
    <row r="22" spans="1:10" s="92" customFormat="1" ht="32.25" customHeight="1" x14ac:dyDescent="0.2">
      <c r="A22" s="36" t="s">
        <v>37</v>
      </c>
      <c r="B22" s="37">
        <v>124</v>
      </c>
      <c r="C22" s="38">
        <v>9</v>
      </c>
      <c r="D22" s="38">
        <v>1</v>
      </c>
      <c r="E22" s="37">
        <v>522</v>
      </c>
      <c r="F22" s="38">
        <v>48</v>
      </c>
      <c r="G22" s="38">
        <v>0</v>
      </c>
      <c r="H22" s="37">
        <v>411</v>
      </c>
      <c r="I22" s="39">
        <v>85000</v>
      </c>
      <c r="J22" s="39">
        <v>90000</v>
      </c>
    </row>
    <row r="23" spans="1:10" s="92" customFormat="1" ht="32.25" customHeight="1" x14ac:dyDescent="0.2">
      <c r="A23" s="36" t="s">
        <v>38</v>
      </c>
      <c r="B23" s="37">
        <v>124</v>
      </c>
      <c r="C23" s="38">
        <v>9</v>
      </c>
      <c r="D23" s="38">
        <v>1</v>
      </c>
      <c r="E23" s="37">
        <v>522</v>
      </c>
      <c r="F23" s="38">
        <v>48</v>
      </c>
      <c r="G23" s="38">
        <v>0</v>
      </c>
      <c r="H23" s="37">
        <v>411</v>
      </c>
      <c r="I23" s="39">
        <v>110000</v>
      </c>
      <c r="J23" s="39">
        <v>0</v>
      </c>
    </row>
    <row r="24" spans="1:10" s="92" customFormat="1" ht="32.25" customHeight="1" x14ac:dyDescent="0.2">
      <c r="A24" s="36" t="s">
        <v>40</v>
      </c>
      <c r="B24" s="37">
        <v>124</v>
      </c>
      <c r="C24" s="38">
        <v>9</v>
      </c>
      <c r="D24" s="38">
        <v>1</v>
      </c>
      <c r="E24" s="37">
        <v>522</v>
      </c>
      <c r="F24" s="38">
        <v>48</v>
      </c>
      <c r="G24" s="38">
        <v>0</v>
      </c>
      <c r="H24" s="37">
        <v>411</v>
      </c>
      <c r="I24" s="39">
        <v>42500</v>
      </c>
      <c r="J24" s="39">
        <v>0</v>
      </c>
    </row>
    <row r="25" spans="1:10" s="92" customFormat="1" ht="32.25" customHeight="1" x14ac:dyDescent="0.2">
      <c r="A25" s="36" t="s">
        <v>157</v>
      </c>
      <c r="B25" s="37">
        <v>124</v>
      </c>
      <c r="C25" s="38">
        <v>9</v>
      </c>
      <c r="D25" s="38">
        <v>1</v>
      </c>
      <c r="E25" s="37">
        <v>522</v>
      </c>
      <c r="F25" s="38">
        <v>48</v>
      </c>
      <c r="G25" s="38">
        <v>0</v>
      </c>
      <c r="H25" s="37">
        <v>411</v>
      </c>
      <c r="I25" s="39">
        <v>20000</v>
      </c>
      <c r="J25" s="39">
        <v>0</v>
      </c>
    </row>
    <row r="26" spans="1:10" s="92" customFormat="1" ht="32.25" customHeight="1" x14ac:dyDescent="0.2">
      <c r="A26" s="36" t="s">
        <v>36</v>
      </c>
      <c r="B26" s="37">
        <v>124</v>
      </c>
      <c r="C26" s="38">
        <v>9</v>
      </c>
      <c r="D26" s="38">
        <v>1</v>
      </c>
      <c r="E26" s="37">
        <v>522</v>
      </c>
      <c r="F26" s="38">
        <v>48</v>
      </c>
      <c r="G26" s="38">
        <v>0</v>
      </c>
      <c r="H26" s="37">
        <v>411</v>
      </c>
      <c r="I26" s="39">
        <v>3800</v>
      </c>
      <c r="J26" s="39"/>
    </row>
    <row r="27" spans="1:10" s="92" customFormat="1" ht="32.25" customHeight="1" x14ac:dyDescent="0.2">
      <c r="A27" s="36" t="s">
        <v>34</v>
      </c>
      <c r="B27" s="37">
        <v>124</v>
      </c>
      <c r="C27" s="38">
        <v>9</v>
      </c>
      <c r="D27" s="38">
        <v>1</v>
      </c>
      <c r="E27" s="37">
        <v>522</v>
      </c>
      <c r="F27" s="38">
        <v>48</v>
      </c>
      <c r="G27" s="38">
        <v>0</v>
      </c>
      <c r="H27" s="37">
        <v>411</v>
      </c>
      <c r="I27" s="39">
        <v>12000</v>
      </c>
      <c r="J27" s="39"/>
    </row>
    <row r="28" spans="1:10" s="92" customFormat="1" ht="50.25" customHeight="1" x14ac:dyDescent="0.2">
      <c r="A28" s="28" t="s">
        <v>158</v>
      </c>
      <c r="B28" s="72" t="s">
        <v>10</v>
      </c>
      <c r="C28" s="73" t="s">
        <v>10</v>
      </c>
      <c r="D28" s="73" t="s">
        <v>10</v>
      </c>
      <c r="E28" s="72" t="s">
        <v>10</v>
      </c>
      <c r="F28" s="73" t="s">
        <v>10</v>
      </c>
      <c r="G28" s="73" t="s">
        <v>10</v>
      </c>
      <c r="H28" s="72" t="s">
        <v>10</v>
      </c>
      <c r="I28" s="34">
        <v>20000</v>
      </c>
      <c r="J28" s="34">
        <v>1320766.7</v>
      </c>
    </row>
    <row r="29" spans="1:10" s="92" customFormat="1" ht="50.25" customHeight="1" x14ac:dyDescent="0.2">
      <c r="A29" s="36" t="s">
        <v>159</v>
      </c>
      <c r="B29" s="37">
        <v>124</v>
      </c>
      <c r="C29" s="38">
        <v>9</v>
      </c>
      <c r="D29" s="38">
        <v>1</v>
      </c>
      <c r="E29" s="37">
        <v>522</v>
      </c>
      <c r="F29" s="38">
        <v>45</v>
      </c>
      <c r="G29" s="38">
        <v>0</v>
      </c>
      <c r="H29" s="37">
        <v>411</v>
      </c>
      <c r="I29" s="39">
        <v>20000</v>
      </c>
      <c r="J29" s="39">
        <v>1320766.7</v>
      </c>
    </row>
    <row r="30" spans="1:10" s="92" customFormat="1" ht="50.25" customHeight="1" x14ac:dyDescent="0.2">
      <c r="A30" s="28" t="s">
        <v>41</v>
      </c>
      <c r="B30" s="72" t="s">
        <v>10</v>
      </c>
      <c r="C30" s="73" t="s">
        <v>10</v>
      </c>
      <c r="D30" s="73" t="s">
        <v>10</v>
      </c>
      <c r="E30" s="72" t="s">
        <v>10</v>
      </c>
      <c r="F30" s="73" t="s">
        <v>10</v>
      </c>
      <c r="G30" s="73" t="s">
        <v>10</v>
      </c>
      <c r="H30" s="72" t="s">
        <v>10</v>
      </c>
      <c r="I30" s="34">
        <v>1615251.7000000004</v>
      </c>
      <c r="J30" s="34">
        <v>870305.7</v>
      </c>
    </row>
    <row r="31" spans="1:10" s="92" customFormat="1" ht="50.25" customHeight="1" x14ac:dyDescent="0.2">
      <c r="A31" s="36" t="s">
        <v>160</v>
      </c>
      <c r="B31" s="37">
        <v>124</v>
      </c>
      <c r="C31" s="38">
        <v>9</v>
      </c>
      <c r="D31" s="38">
        <v>1</v>
      </c>
      <c r="E31" s="37">
        <v>522</v>
      </c>
      <c r="F31" s="38">
        <v>67</v>
      </c>
      <c r="G31" s="38">
        <v>0</v>
      </c>
      <c r="H31" s="37">
        <v>411</v>
      </c>
      <c r="I31" s="39">
        <v>38000</v>
      </c>
      <c r="J31" s="39">
        <v>0</v>
      </c>
    </row>
    <row r="32" spans="1:10" s="92" customFormat="1" ht="50.25" customHeight="1" x14ac:dyDescent="0.2">
      <c r="A32" s="36" t="s">
        <v>161</v>
      </c>
      <c r="B32" s="37">
        <v>124</v>
      </c>
      <c r="C32" s="38">
        <v>9</v>
      </c>
      <c r="D32" s="38">
        <v>1</v>
      </c>
      <c r="E32" s="37">
        <v>522</v>
      </c>
      <c r="F32" s="38">
        <v>67</v>
      </c>
      <c r="G32" s="38">
        <v>0</v>
      </c>
      <c r="H32" s="37">
        <v>411</v>
      </c>
      <c r="I32" s="39">
        <v>16000</v>
      </c>
      <c r="J32" s="39">
        <v>0</v>
      </c>
    </row>
    <row r="33" spans="1:10" s="92" customFormat="1" ht="50.25" customHeight="1" x14ac:dyDescent="0.2">
      <c r="A33" s="36" t="s">
        <v>162</v>
      </c>
      <c r="B33" s="37">
        <v>124</v>
      </c>
      <c r="C33" s="38">
        <v>9</v>
      </c>
      <c r="D33" s="38">
        <v>1</v>
      </c>
      <c r="E33" s="37">
        <v>522</v>
      </c>
      <c r="F33" s="38">
        <v>67</v>
      </c>
      <c r="G33" s="38">
        <v>0</v>
      </c>
      <c r="H33" s="37">
        <v>411</v>
      </c>
      <c r="I33" s="39">
        <v>9000</v>
      </c>
      <c r="J33" s="39">
        <v>0</v>
      </c>
    </row>
    <row r="34" spans="1:10" s="92" customFormat="1" ht="50.25" customHeight="1" x14ac:dyDescent="0.2">
      <c r="A34" s="36" t="s">
        <v>44</v>
      </c>
      <c r="B34" s="37">
        <v>124</v>
      </c>
      <c r="C34" s="38">
        <v>9</v>
      </c>
      <c r="D34" s="38">
        <v>1</v>
      </c>
      <c r="E34" s="37">
        <v>522</v>
      </c>
      <c r="F34" s="38">
        <v>67</v>
      </c>
      <c r="G34" s="38">
        <v>0</v>
      </c>
      <c r="H34" s="37">
        <v>411</v>
      </c>
      <c r="I34" s="39">
        <v>53000</v>
      </c>
      <c r="J34" s="39">
        <v>0</v>
      </c>
    </row>
    <row r="35" spans="1:10" s="92" customFormat="1" ht="35.25" customHeight="1" x14ac:dyDescent="0.2">
      <c r="A35" s="36" t="s">
        <v>46</v>
      </c>
      <c r="B35" s="37">
        <v>124</v>
      </c>
      <c r="C35" s="38">
        <v>9</v>
      </c>
      <c r="D35" s="38">
        <v>1</v>
      </c>
      <c r="E35" s="37">
        <v>522</v>
      </c>
      <c r="F35" s="38">
        <v>67</v>
      </c>
      <c r="G35" s="38">
        <v>0</v>
      </c>
      <c r="H35" s="37">
        <v>411</v>
      </c>
      <c r="I35" s="39">
        <v>75928.800000000003</v>
      </c>
      <c r="J35" s="39">
        <v>96000</v>
      </c>
    </row>
    <row r="36" spans="1:10" s="92" customFormat="1" ht="36" customHeight="1" x14ac:dyDescent="0.2">
      <c r="A36" s="36" t="s">
        <v>47</v>
      </c>
      <c r="B36" s="37">
        <v>124</v>
      </c>
      <c r="C36" s="38">
        <v>9</v>
      </c>
      <c r="D36" s="38">
        <v>1</v>
      </c>
      <c r="E36" s="37">
        <v>522</v>
      </c>
      <c r="F36" s="38">
        <v>67</v>
      </c>
      <c r="G36" s="38">
        <v>0</v>
      </c>
      <c r="H36" s="37">
        <v>411</v>
      </c>
      <c r="I36" s="39">
        <v>78382.3</v>
      </c>
      <c r="J36" s="39">
        <v>0</v>
      </c>
    </row>
    <row r="37" spans="1:10" s="92" customFormat="1" ht="30" customHeight="1" x14ac:dyDescent="0.2">
      <c r="A37" s="36" t="s">
        <v>48</v>
      </c>
      <c r="B37" s="37">
        <v>124</v>
      </c>
      <c r="C37" s="38">
        <v>9</v>
      </c>
      <c r="D37" s="38">
        <v>1</v>
      </c>
      <c r="E37" s="37">
        <v>522</v>
      </c>
      <c r="F37" s="38">
        <v>67</v>
      </c>
      <c r="G37" s="38">
        <v>0</v>
      </c>
      <c r="H37" s="37">
        <v>411</v>
      </c>
      <c r="I37" s="39">
        <v>113509.8</v>
      </c>
      <c r="J37" s="39">
        <v>151044.79999999999</v>
      </c>
    </row>
    <row r="38" spans="1:10" s="92" customFormat="1" ht="50.25" customHeight="1" x14ac:dyDescent="0.2">
      <c r="A38" s="36" t="s">
        <v>50</v>
      </c>
      <c r="B38" s="37">
        <v>124</v>
      </c>
      <c r="C38" s="38">
        <v>9</v>
      </c>
      <c r="D38" s="38">
        <v>1</v>
      </c>
      <c r="E38" s="37">
        <v>522</v>
      </c>
      <c r="F38" s="38">
        <v>67</v>
      </c>
      <c r="G38" s="38">
        <v>0</v>
      </c>
      <c r="H38" s="37">
        <v>411</v>
      </c>
      <c r="I38" s="39">
        <v>224904.8</v>
      </c>
      <c r="J38" s="39">
        <v>193990.9</v>
      </c>
    </row>
    <row r="39" spans="1:10" s="92" customFormat="1" ht="35.25" customHeight="1" x14ac:dyDescent="0.2">
      <c r="A39" s="36" t="s">
        <v>53</v>
      </c>
      <c r="B39" s="37">
        <v>124</v>
      </c>
      <c r="C39" s="38">
        <v>9</v>
      </c>
      <c r="D39" s="38">
        <v>1</v>
      </c>
      <c r="E39" s="37">
        <v>522</v>
      </c>
      <c r="F39" s="38">
        <v>67</v>
      </c>
      <c r="G39" s="38">
        <v>0</v>
      </c>
      <c r="H39" s="37">
        <v>411</v>
      </c>
      <c r="I39" s="39">
        <v>175738.2</v>
      </c>
      <c r="J39" s="39">
        <v>40000</v>
      </c>
    </row>
    <row r="40" spans="1:10" s="92" customFormat="1" ht="32.25" customHeight="1" x14ac:dyDescent="0.2">
      <c r="A40" s="36" t="s">
        <v>57</v>
      </c>
      <c r="B40" s="37">
        <v>124</v>
      </c>
      <c r="C40" s="38">
        <v>9</v>
      </c>
      <c r="D40" s="38">
        <v>1</v>
      </c>
      <c r="E40" s="37">
        <v>522</v>
      </c>
      <c r="F40" s="38">
        <v>67</v>
      </c>
      <c r="G40" s="38">
        <v>0</v>
      </c>
      <c r="H40" s="37">
        <v>411</v>
      </c>
      <c r="I40" s="39">
        <v>24000</v>
      </c>
      <c r="J40" s="39">
        <v>0</v>
      </c>
    </row>
    <row r="41" spans="1:10" s="92" customFormat="1" ht="27" customHeight="1" x14ac:dyDescent="0.2">
      <c r="A41" s="36" t="s">
        <v>163</v>
      </c>
      <c r="B41" s="37">
        <v>124</v>
      </c>
      <c r="C41" s="38">
        <v>9</v>
      </c>
      <c r="D41" s="38">
        <v>1</v>
      </c>
      <c r="E41" s="37">
        <v>522</v>
      </c>
      <c r="F41" s="38">
        <v>67</v>
      </c>
      <c r="G41" s="38">
        <v>0</v>
      </c>
      <c r="H41" s="37">
        <v>411</v>
      </c>
      <c r="I41" s="39">
        <v>100000</v>
      </c>
      <c r="J41" s="39">
        <v>0</v>
      </c>
    </row>
    <row r="42" spans="1:10" s="92" customFormat="1" ht="66" customHeight="1" x14ac:dyDescent="0.2">
      <c r="A42" s="36" t="s">
        <v>45</v>
      </c>
      <c r="B42" s="37">
        <v>124</v>
      </c>
      <c r="C42" s="38">
        <v>9</v>
      </c>
      <c r="D42" s="38">
        <v>1</v>
      </c>
      <c r="E42" s="37">
        <v>522</v>
      </c>
      <c r="F42" s="38">
        <v>67</v>
      </c>
      <c r="G42" s="38">
        <v>0</v>
      </c>
      <c r="H42" s="37">
        <v>411</v>
      </c>
      <c r="I42" s="39">
        <v>11000</v>
      </c>
      <c r="J42" s="39">
        <v>0</v>
      </c>
    </row>
    <row r="43" spans="1:10" s="92" customFormat="1" ht="39.75" customHeight="1" x14ac:dyDescent="0.2">
      <c r="A43" s="36" t="s">
        <v>164</v>
      </c>
      <c r="B43" s="37">
        <v>124</v>
      </c>
      <c r="C43" s="38">
        <v>9</v>
      </c>
      <c r="D43" s="38">
        <v>1</v>
      </c>
      <c r="E43" s="37">
        <v>522</v>
      </c>
      <c r="F43" s="38">
        <v>67</v>
      </c>
      <c r="G43" s="38">
        <v>0</v>
      </c>
      <c r="H43" s="37">
        <v>411</v>
      </c>
      <c r="I43" s="39">
        <v>60000</v>
      </c>
      <c r="J43" s="39">
        <v>50000</v>
      </c>
    </row>
    <row r="44" spans="1:10" s="92" customFormat="1" ht="40.5" customHeight="1" x14ac:dyDescent="0.2">
      <c r="A44" s="36" t="s">
        <v>165</v>
      </c>
      <c r="B44" s="37">
        <v>124</v>
      </c>
      <c r="C44" s="38">
        <v>9</v>
      </c>
      <c r="D44" s="38">
        <v>1</v>
      </c>
      <c r="E44" s="37">
        <v>522</v>
      </c>
      <c r="F44" s="38">
        <v>67</v>
      </c>
      <c r="G44" s="38">
        <v>0</v>
      </c>
      <c r="H44" s="37">
        <v>411</v>
      </c>
      <c r="I44" s="39">
        <v>127419</v>
      </c>
      <c r="J44" s="39">
        <v>0</v>
      </c>
    </row>
    <row r="45" spans="1:10" s="92" customFormat="1" ht="27.75" customHeight="1" x14ac:dyDescent="0.2">
      <c r="A45" s="36" t="s">
        <v>166</v>
      </c>
      <c r="B45" s="37">
        <v>124</v>
      </c>
      <c r="C45" s="38">
        <v>9</v>
      </c>
      <c r="D45" s="38">
        <v>1</v>
      </c>
      <c r="E45" s="37">
        <v>522</v>
      </c>
      <c r="F45" s="38">
        <v>67</v>
      </c>
      <c r="G45" s="38">
        <v>0</v>
      </c>
      <c r="H45" s="37">
        <v>411</v>
      </c>
      <c r="I45" s="39">
        <v>139270</v>
      </c>
      <c r="J45" s="39">
        <v>139270</v>
      </c>
    </row>
    <row r="46" spans="1:10" s="92" customFormat="1" ht="43.5" customHeight="1" x14ac:dyDescent="0.2">
      <c r="A46" s="36" t="s">
        <v>167</v>
      </c>
      <c r="B46" s="37">
        <v>124</v>
      </c>
      <c r="C46" s="38">
        <v>9</v>
      </c>
      <c r="D46" s="38">
        <v>1</v>
      </c>
      <c r="E46" s="37">
        <v>522</v>
      </c>
      <c r="F46" s="38">
        <v>67</v>
      </c>
      <c r="G46" s="38">
        <v>0</v>
      </c>
      <c r="H46" s="37">
        <v>411</v>
      </c>
      <c r="I46" s="39">
        <v>70000</v>
      </c>
      <c r="J46" s="39">
        <v>70000</v>
      </c>
    </row>
    <row r="47" spans="1:10" s="92" customFormat="1" ht="42" customHeight="1" x14ac:dyDescent="0.2">
      <c r="A47" s="36" t="s">
        <v>168</v>
      </c>
      <c r="B47" s="37">
        <v>124</v>
      </c>
      <c r="C47" s="38">
        <v>9</v>
      </c>
      <c r="D47" s="38">
        <v>1</v>
      </c>
      <c r="E47" s="37">
        <v>522</v>
      </c>
      <c r="F47" s="38">
        <v>67</v>
      </c>
      <c r="G47" s="38">
        <v>0</v>
      </c>
      <c r="H47" s="37">
        <v>411</v>
      </c>
      <c r="I47" s="39">
        <v>48113</v>
      </c>
      <c r="J47" s="39">
        <v>0</v>
      </c>
    </row>
    <row r="48" spans="1:10" s="92" customFormat="1" ht="37.5" customHeight="1" x14ac:dyDescent="0.2">
      <c r="A48" s="36" t="s">
        <v>169</v>
      </c>
      <c r="B48" s="37">
        <v>124</v>
      </c>
      <c r="C48" s="38">
        <v>9</v>
      </c>
      <c r="D48" s="38">
        <v>1</v>
      </c>
      <c r="E48" s="37">
        <v>522</v>
      </c>
      <c r="F48" s="38">
        <v>67</v>
      </c>
      <c r="G48" s="38">
        <v>0</v>
      </c>
      <c r="H48" s="37">
        <v>411</v>
      </c>
      <c r="I48" s="39">
        <v>50000</v>
      </c>
      <c r="J48" s="39">
        <v>50000</v>
      </c>
    </row>
    <row r="49" spans="1:10" s="92" customFormat="1" ht="36" customHeight="1" x14ac:dyDescent="0.2">
      <c r="A49" s="36" t="s">
        <v>170</v>
      </c>
      <c r="B49" s="37">
        <v>124</v>
      </c>
      <c r="C49" s="38">
        <v>9</v>
      </c>
      <c r="D49" s="38">
        <v>1</v>
      </c>
      <c r="E49" s="37">
        <v>522</v>
      </c>
      <c r="F49" s="38">
        <v>67</v>
      </c>
      <c r="G49" s="38">
        <v>0</v>
      </c>
      <c r="H49" s="37">
        <v>411</v>
      </c>
      <c r="I49" s="39">
        <v>40000</v>
      </c>
      <c r="J49" s="39">
        <v>30000</v>
      </c>
    </row>
    <row r="50" spans="1:10" s="92" customFormat="1" ht="38.25" customHeight="1" x14ac:dyDescent="0.2">
      <c r="A50" s="36" t="s">
        <v>171</v>
      </c>
      <c r="B50" s="37">
        <v>124</v>
      </c>
      <c r="C50" s="38">
        <v>9</v>
      </c>
      <c r="D50" s="38">
        <v>1</v>
      </c>
      <c r="E50" s="37">
        <v>522</v>
      </c>
      <c r="F50" s="38">
        <v>67</v>
      </c>
      <c r="G50" s="38">
        <v>0</v>
      </c>
      <c r="H50" s="37">
        <v>411</v>
      </c>
      <c r="I50" s="39">
        <v>50000</v>
      </c>
      <c r="J50" s="39">
        <v>50000</v>
      </c>
    </row>
    <row r="51" spans="1:10" s="92" customFormat="1" ht="50.25" customHeight="1" x14ac:dyDescent="0.2">
      <c r="A51" s="36" t="s">
        <v>172</v>
      </c>
      <c r="B51" s="37">
        <v>124</v>
      </c>
      <c r="C51" s="38">
        <v>9</v>
      </c>
      <c r="D51" s="38">
        <v>1</v>
      </c>
      <c r="E51" s="37">
        <v>522</v>
      </c>
      <c r="F51" s="38">
        <v>67</v>
      </c>
      <c r="G51" s="38">
        <v>0</v>
      </c>
      <c r="H51" s="37">
        <v>411</v>
      </c>
      <c r="I51" s="39">
        <v>10600</v>
      </c>
      <c r="J51" s="39"/>
    </row>
    <row r="52" spans="1:10" s="92" customFormat="1" ht="50.25" customHeight="1" x14ac:dyDescent="0.2">
      <c r="A52" s="36" t="s">
        <v>54</v>
      </c>
      <c r="B52" s="37">
        <v>124</v>
      </c>
      <c r="C52" s="38">
        <v>9</v>
      </c>
      <c r="D52" s="38">
        <v>1</v>
      </c>
      <c r="E52" s="37">
        <v>522</v>
      </c>
      <c r="F52" s="38">
        <v>67</v>
      </c>
      <c r="G52" s="38">
        <v>0</v>
      </c>
      <c r="H52" s="37">
        <v>411</v>
      </c>
      <c r="I52" s="39">
        <v>10000</v>
      </c>
      <c r="J52" s="39"/>
    </row>
    <row r="53" spans="1:10" s="92" customFormat="1" ht="50.25" customHeight="1" x14ac:dyDescent="0.2">
      <c r="A53" s="36" t="s">
        <v>42</v>
      </c>
      <c r="B53" s="37">
        <v>124</v>
      </c>
      <c r="C53" s="38">
        <v>9</v>
      </c>
      <c r="D53" s="38">
        <v>1</v>
      </c>
      <c r="E53" s="37">
        <v>522</v>
      </c>
      <c r="F53" s="38">
        <v>67</v>
      </c>
      <c r="G53" s="38">
        <v>0</v>
      </c>
      <c r="H53" s="37">
        <v>411</v>
      </c>
      <c r="I53" s="39">
        <v>4700</v>
      </c>
      <c r="J53" s="39"/>
    </row>
    <row r="54" spans="1:10" s="92" customFormat="1" ht="50.25" customHeight="1" x14ac:dyDescent="0.2">
      <c r="A54" s="36" t="s">
        <v>51</v>
      </c>
      <c r="B54" s="37">
        <v>124</v>
      </c>
      <c r="C54" s="38">
        <v>9</v>
      </c>
      <c r="D54" s="38">
        <v>1</v>
      </c>
      <c r="E54" s="37">
        <v>522</v>
      </c>
      <c r="F54" s="38">
        <v>67</v>
      </c>
      <c r="G54" s="38">
        <v>0</v>
      </c>
      <c r="H54" s="37">
        <v>411</v>
      </c>
      <c r="I54" s="39">
        <v>5200</v>
      </c>
      <c r="J54" s="39"/>
    </row>
    <row r="55" spans="1:10" s="92" customFormat="1" ht="34.5" customHeight="1" x14ac:dyDescent="0.2">
      <c r="A55" s="36" t="s">
        <v>173</v>
      </c>
      <c r="B55" s="37">
        <v>124</v>
      </c>
      <c r="C55" s="38">
        <v>9</v>
      </c>
      <c r="D55" s="38">
        <v>1</v>
      </c>
      <c r="E55" s="37">
        <v>522</v>
      </c>
      <c r="F55" s="38">
        <v>67</v>
      </c>
      <c r="G55" s="38">
        <v>0</v>
      </c>
      <c r="H55" s="37">
        <v>411</v>
      </c>
      <c r="I55" s="39">
        <v>2975.1</v>
      </c>
      <c r="J55" s="39"/>
    </row>
    <row r="56" spans="1:10" s="92" customFormat="1" ht="34.5" customHeight="1" x14ac:dyDescent="0.2">
      <c r="A56" s="36" t="s">
        <v>174</v>
      </c>
      <c r="B56" s="37">
        <v>124</v>
      </c>
      <c r="C56" s="38">
        <v>9</v>
      </c>
      <c r="D56" s="38">
        <v>1</v>
      </c>
      <c r="E56" s="37">
        <v>522</v>
      </c>
      <c r="F56" s="38">
        <v>67</v>
      </c>
      <c r="G56" s="38">
        <v>0</v>
      </c>
      <c r="H56" s="37">
        <v>411</v>
      </c>
      <c r="I56" s="39">
        <v>1700</v>
      </c>
      <c r="J56" s="39"/>
    </row>
    <row r="57" spans="1:10" s="92" customFormat="1" ht="34.5" customHeight="1" x14ac:dyDescent="0.2">
      <c r="A57" s="36" t="s">
        <v>175</v>
      </c>
      <c r="B57" s="37">
        <v>124</v>
      </c>
      <c r="C57" s="38">
        <v>9</v>
      </c>
      <c r="D57" s="38">
        <v>1</v>
      </c>
      <c r="E57" s="37">
        <v>522</v>
      </c>
      <c r="F57" s="38">
        <v>67</v>
      </c>
      <c r="G57" s="38">
        <v>0</v>
      </c>
      <c r="H57" s="37">
        <v>411</v>
      </c>
      <c r="I57" s="39">
        <v>3028.2</v>
      </c>
      <c r="J57" s="39"/>
    </row>
    <row r="58" spans="1:10" s="92" customFormat="1" ht="34.5" customHeight="1" x14ac:dyDescent="0.2">
      <c r="A58" s="36" t="s">
        <v>176</v>
      </c>
      <c r="B58" s="37">
        <v>124</v>
      </c>
      <c r="C58" s="38">
        <v>9</v>
      </c>
      <c r="D58" s="38">
        <v>1</v>
      </c>
      <c r="E58" s="37">
        <v>522</v>
      </c>
      <c r="F58" s="38">
        <v>67</v>
      </c>
      <c r="G58" s="38">
        <v>0</v>
      </c>
      <c r="H58" s="37">
        <v>411</v>
      </c>
      <c r="I58" s="39">
        <v>2975</v>
      </c>
      <c r="J58" s="39"/>
    </row>
    <row r="59" spans="1:10" s="92" customFormat="1" ht="34.5" customHeight="1" x14ac:dyDescent="0.2">
      <c r="A59" s="36" t="s">
        <v>177</v>
      </c>
      <c r="B59" s="37">
        <v>124</v>
      </c>
      <c r="C59" s="38">
        <v>9</v>
      </c>
      <c r="D59" s="38">
        <v>1</v>
      </c>
      <c r="E59" s="37">
        <v>522</v>
      </c>
      <c r="F59" s="38">
        <v>67</v>
      </c>
      <c r="G59" s="38">
        <v>0</v>
      </c>
      <c r="H59" s="37">
        <v>411</v>
      </c>
      <c r="I59" s="39">
        <v>3028.2</v>
      </c>
      <c r="J59" s="39"/>
    </row>
    <row r="60" spans="1:10" s="92" customFormat="1" ht="34.5" customHeight="1" x14ac:dyDescent="0.2">
      <c r="A60" s="36" t="s">
        <v>178</v>
      </c>
      <c r="B60" s="37">
        <v>124</v>
      </c>
      <c r="C60" s="38">
        <v>9</v>
      </c>
      <c r="D60" s="38">
        <v>1</v>
      </c>
      <c r="E60" s="37">
        <v>522</v>
      </c>
      <c r="F60" s="38">
        <v>67</v>
      </c>
      <c r="G60" s="38">
        <v>0</v>
      </c>
      <c r="H60" s="37">
        <v>411</v>
      </c>
      <c r="I60" s="39">
        <v>4037.6</v>
      </c>
      <c r="J60" s="39"/>
    </row>
    <row r="61" spans="1:10" s="92" customFormat="1" ht="34.5" customHeight="1" x14ac:dyDescent="0.2">
      <c r="A61" s="36" t="s">
        <v>179</v>
      </c>
      <c r="B61" s="37">
        <v>124</v>
      </c>
      <c r="C61" s="38">
        <v>9</v>
      </c>
      <c r="D61" s="38">
        <v>1</v>
      </c>
      <c r="E61" s="37">
        <v>522</v>
      </c>
      <c r="F61" s="38">
        <v>67</v>
      </c>
      <c r="G61" s="38">
        <v>0</v>
      </c>
      <c r="H61" s="37">
        <v>411</v>
      </c>
      <c r="I61" s="39">
        <v>4037.6</v>
      </c>
      <c r="J61" s="39"/>
    </row>
    <row r="62" spans="1:10" s="92" customFormat="1" ht="34.5" customHeight="1" x14ac:dyDescent="0.2">
      <c r="A62" s="36" t="s">
        <v>180</v>
      </c>
      <c r="B62" s="37">
        <v>124</v>
      </c>
      <c r="C62" s="38">
        <v>9</v>
      </c>
      <c r="D62" s="38">
        <v>1</v>
      </c>
      <c r="E62" s="37">
        <v>522</v>
      </c>
      <c r="F62" s="38">
        <v>67</v>
      </c>
      <c r="G62" s="38">
        <v>0</v>
      </c>
      <c r="H62" s="37">
        <v>411</v>
      </c>
      <c r="I62" s="39">
        <v>2975</v>
      </c>
      <c r="J62" s="39"/>
    </row>
    <row r="63" spans="1:10" s="92" customFormat="1" ht="34.5" customHeight="1" x14ac:dyDescent="0.2">
      <c r="A63" s="36" t="s">
        <v>181</v>
      </c>
      <c r="B63" s="37">
        <v>124</v>
      </c>
      <c r="C63" s="38">
        <v>9</v>
      </c>
      <c r="D63" s="38">
        <v>1</v>
      </c>
      <c r="E63" s="37">
        <v>522</v>
      </c>
      <c r="F63" s="38">
        <v>67</v>
      </c>
      <c r="G63" s="38">
        <v>0</v>
      </c>
      <c r="H63" s="37">
        <v>411</v>
      </c>
      <c r="I63" s="39">
        <v>2975</v>
      </c>
      <c r="J63" s="39"/>
    </row>
    <row r="64" spans="1:10" s="92" customFormat="1" ht="34.5" customHeight="1" x14ac:dyDescent="0.2">
      <c r="A64" s="36" t="s">
        <v>182</v>
      </c>
      <c r="B64" s="37">
        <v>124</v>
      </c>
      <c r="C64" s="38">
        <v>9</v>
      </c>
      <c r="D64" s="38">
        <v>1</v>
      </c>
      <c r="E64" s="37">
        <v>522</v>
      </c>
      <c r="F64" s="38">
        <v>67</v>
      </c>
      <c r="G64" s="38">
        <v>0</v>
      </c>
      <c r="H64" s="37">
        <v>411</v>
      </c>
      <c r="I64" s="39">
        <v>3028.2</v>
      </c>
      <c r="J64" s="39"/>
    </row>
    <row r="65" spans="1:10" s="92" customFormat="1" ht="34.5" customHeight="1" x14ac:dyDescent="0.2">
      <c r="A65" s="36" t="s">
        <v>183</v>
      </c>
      <c r="B65" s="37">
        <v>124</v>
      </c>
      <c r="C65" s="38">
        <v>9</v>
      </c>
      <c r="D65" s="38">
        <v>1</v>
      </c>
      <c r="E65" s="37">
        <v>522</v>
      </c>
      <c r="F65" s="38">
        <v>67</v>
      </c>
      <c r="G65" s="38">
        <v>0</v>
      </c>
      <c r="H65" s="37">
        <v>411</v>
      </c>
      <c r="I65" s="39">
        <v>3028.2</v>
      </c>
      <c r="J65" s="39"/>
    </row>
    <row r="66" spans="1:10" s="92" customFormat="1" ht="34.5" customHeight="1" x14ac:dyDescent="0.2">
      <c r="A66" s="36" t="s">
        <v>184</v>
      </c>
      <c r="B66" s="37">
        <v>124</v>
      </c>
      <c r="C66" s="38">
        <v>9</v>
      </c>
      <c r="D66" s="38">
        <v>1</v>
      </c>
      <c r="E66" s="37">
        <v>522</v>
      </c>
      <c r="F66" s="38">
        <v>67</v>
      </c>
      <c r="G66" s="38">
        <v>0</v>
      </c>
      <c r="H66" s="37">
        <v>411</v>
      </c>
      <c r="I66" s="39">
        <v>1700</v>
      </c>
      <c r="J66" s="39"/>
    </row>
    <row r="67" spans="1:10" s="92" customFormat="1" ht="34.5" customHeight="1" x14ac:dyDescent="0.2">
      <c r="A67" s="36" t="s">
        <v>185</v>
      </c>
      <c r="B67" s="37">
        <v>124</v>
      </c>
      <c r="C67" s="38">
        <v>9</v>
      </c>
      <c r="D67" s="38">
        <v>1</v>
      </c>
      <c r="E67" s="37">
        <v>522</v>
      </c>
      <c r="F67" s="38">
        <v>67</v>
      </c>
      <c r="G67" s="38">
        <v>0</v>
      </c>
      <c r="H67" s="37">
        <v>411</v>
      </c>
      <c r="I67" s="39">
        <v>2975.1</v>
      </c>
      <c r="J67" s="39"/>
    </row>
    <row r="68" spans="1:10" s="92" customFormat="1" ht="34.5" customHeight="1" x14ac:dyDescent="0.2">
      <c r="A68" s="36" t="s">
        <v>186</v>
      </c>
      <c r="B68" s="37">
        <v>124</v>
      </c>
      <c r="C68" s="38">
        <v>9</v>
      </c>
      <c r="D68" s="38">
        <v>1</v>
      </c>
      <c r="E68" s="37">
        <v>522</v>
      </c>
      <c r="F68" s="38">
        <v>67</v>
      </c>
      <c r="G68" s="38">
        <v>0</v>
      </c>
      <c r="H68" s="37">
        <v>411</v>
      </c>
      <c r="I68" s="39">
        <v>4037.6</v>
      </c>
      <c r="J68" s="39"/>
    </row>
    <row r="69" spans="1:10" s="92" customFormat="1" ht="34.5" customHeight="1" x14ac:dyDescent="0.2">
      <c r="A69" s="36" t="s">
        <v>187</v>
      </c>
      <c r="B69" s="37">
        <v>124</v>
      </c>
      <c r="C69" s="38">
        <v>9</v>
      </c>
      <c r="D69" s="38">
        <v>1</v>
      </c>
      <c r="E69" s="37">
        <v>522</v>
      </c>
      <c r="F69" s="38">
        <v>67</v>
      </c>
      <c r="G69" s="38">
        <v>0</v>
      </c>
      <c r="H69" s="37">
        <v>411</v>
      </c>
      <c r="I69" s="39">
        <v>1700</v>
      </c>
      <c r="J69" s="39"/>
    </row>
    <row r="70" spans="1:10" s="92" customFormat="1" ht="34.5" customHeight="1" x14ac:dyDescent="0.2">
      <c r="A70" s="36" t="s">
        <v>188</v>
      </c>
      <c r="B70" s="37">
        <v>124</v>
      </c>
      <c r="C70" s="38">
        <v>9</v>
      </c>
      <c r="D70" s="38">
        <v>1</v>
      </c>
      <c r="E70" s="37">
        <v>522</v>
      </c>
      <c r="F70" s="38">
        <v>67</v>
      </c>
      <c r="G70" s="38">
        <v>0</v>
      </c>
      <c r="H70" s="37">
        <v>411</v>
      </c>
      <c r="I70" s="39">
        <v>4037.6</v>
      </c>
      <c r="J70" s="39"/>
    </row>
    <row r="71" spans="1:10" s="92" customFormat="1" ht="34.5" customHeight="1" x14ac:dyDescent="0.2">
      <c r="A71" s="36" t="s">
        <v>189</v>
      </c>
      <c r="B71" s="37">
        <v>124</v>
      </c>
      <c r="C71" s="38">
        <v>9</v>
      </c>
      <c r="D71" s="38">
        <v>1</v>
      </c>
      <c r="E71" s="37">
        <v>522</v>
      </c>
      <c r="F71" s="38">
        <v>67</v>
      </c>
      <c r="G71" s="38">
        <v>0</v>
      </c>
      <c r="H71" s="37">
        <v>411</v>
      </c>
      <c r="I71" s="39">
        <v>3028.2</v>
      </c>
      <c r="J71" s="39"/>
    </row>
    <row r="72" spans="1:10" s="92" customFormat="1" ht="34.5" customHeight="1" x14ac:dyDescent="0.2">
      <c r="A72" s="36" t="s">
        <v>190</v>
      </c>
      <c r="B72" s="37">
        <v>124</v>
      </c>
      <c r="C72" s="38">
        <v>9</v>
      </c>
      <c r="D72" s="38">
        <v>1</v>
      </c>
      <c r="E72" s="37">
        <v>522</v>
      </c>
      <c r="F72" s="38">
        <v>67</v>
      </c>
      <c r="G72" s="38">
        <v>0</v>
      </c>
      <c r="H72" s="37">
        <v>411</v>
      </c>
      <c r="I72" s="39">
        <v>4037.6</v>
      </c>
      <c r="J72" s="39"/>
    </row>
    <row r="73" spans="1:10" s="92" customFormat="1" ht="34.5" customHeight="1" x14ac:dyDescent="0.2">
      <c r="A73" s="36" t="s">
        <v>191</v>
      </c>
      <c r="B73" s="37">
        <v>124</v>
      </c>
      <c r="C73" s="38">
        <v>9</v>
      </c>
      <c r="D73" s="38">
        <v>1</v>
      </c>
      <c r="E73" s="37">
        <v>522</v>
      </c>
      <c r="F73" s="38">
        <v>67</v>
      </c>
      <c r="G73" s="38">
        <v>0</v>
      </c>
      <c r="H73" s="37">
        <v>411</v>
      </c>
      <c r="I73" s="39">
        <v>3028.2</v>
      </c>
      <c r="J73" s="39"/>
    </row>
    <row r="74" spans="1:10" s="92" customFormat="1" ht="34.5" customHeight="1" x14ac:dyDescent="0.2">
      <c r="A74" s="36" t="s">
        <v>192</v>
      </c>
      <c r="B74" s="37">
        <v>124</v>
      </c>
      <c r="C74" s="38">
        <v>9</v>
      </c>
      <c r="D74" s="38">
        <v>1</v>
      </c>
      <c r="E74" s="37">
        <v>522</v>
      </c>
      <c r="F74" s="38">
        <v>67</v>
      </c>
      <c r="G74" s="38">
        <v>0</v>
      </c>
      <c r="H74" s="37">
        <v>411</v>
      </c>
      <c r="I74" s="39">
        <v>1700</v>
      </c>
      <c r="J74" s="39"/>
    </row>
    <row r="75" spans="1:10" s="92" customFormat="1" ht="34.5" customHeight="1" x14ac:dyDescent="0.2">
      <c r="A75" s="36" t="s">
        <v>193</v>
      </c>
      <c r="B75" s="37">
        <v>124</v>
      </c>
      <c r="C75" s="38">
        <v>9</v>
      </c>
      <c r="D75" s="38">
        <v>1</v>
      </c>
      <c r="E75" s="37">
        <v>522</v>
      </c>
      <c r="F75" s="38">
        <v>67</v>
      </c>
      <c r="G75" s="38">
        <v>0</v>
      </c>
      <c r="H75" s="37">
        <v>411</v>
      </c>
      <c r="I75" s="39">
        <v>1700</v>
      </c>
      <c r="J75" s="39"/>
    </row>
    <row r="76" spans="1:10" s="92" customFormat="1" ht="34.5" customHeight="1" x14ac:dyDescent="0.2">
      <c r="A76" s="36" t="s">
        <v>194</v>
      </c>
      <c r="B76" s="37">
        <v>124</v>
      </c>
      <c r="C76" s="38">
        <v>9</v>
      </c>
      <c r="D76" s="38">
        <v>1</v>
      </c>
      <c r="E76" s="37">
        <v>522</v>
      </c>
      <c r="F76" s="38">
        <v>67</v>
      </c>
      <c r="G76" s="38">
        <v>0</v>
      </c>
      <c r="H76" s="37">
        <v>411</v>
      </c>
      <c r="I76" s="39">
        <v>4037.6</v>
      </c>
      <c r="J76" s="39"/>
    </row>
    <row r="77" spans="1:10" s="92" customFormat="1" ht="34.5" customHeight="1" x14ac:dyDescent="0.2">
      <c r="A77" s="36" t="s">
        <v>195</v>
      </c>
      <c r="B77" s="37">
        <v>124</v>
      </c>
      <c r="C77" s="38">
        <v>9</v>
      </c>
      <c r="D77" s="38">
        <v>1</v>
      </c>
      <c r="E77" s="37">
        <v>522</v>
      </c>
      <c r="F77" s="38">
        <v>67</v>
      </c>
      <c r="G77" s="38">
        <v>0</v>
      </c>
      <c r="H77" s="37">
        <v>411</v>
      </c>
      <c r="I77" s="39">
        <v>2975</v>
      </c>
      <c r="J77" s="39"/>
    </row>
    <row r="78" spans="1:10" s="92" customFormat="1" ht="34.5" customHeight="1" x14ac:dyDescent="0.2">
      <c r="A78" s="36" t="s">
        <v>196</v>
      </c>
      <c r="B78" s="37">
        <v>124</v>
      </c>
      <c r="C78" s="38">
        <v>9</v>
      </c>
      <c r="D78" s="38">
        <v>1</v>
      </c>
      <c r="E78" s="37">
        <v>522</v>
      </c>
      <c r="F78" s="38">
        <v>67</v>
      </c>
      <c r="G78" s="38">
        <v>0</v>
      </c>
      <c r="H78" s="37">
        <v>411</v>
      </c>
      <c r="I78" s="39">
        <v>1700</v>
      </c>
      <c r="J78" s="39"/>
    </row>
    <row r="79" spans="1:10" s="92" customFormat="1" ht="34.5" customHeight="1" x14ac:dyDescent="0.2">
      <c r="A79" s="36" t="s">
        <v>197</v>
      </c>
      <c r="B79" s="37">
        <v>124</v>
      </c>
      <c r="C79" s="38">
        <v>9</v>
      </c>
      <c r="D79" s="38">
        <v>1</v>
      </c>
      <c r="E79" s="37">
        <v>522</v>
      </c>
      <c r="F79" s="38">
        <v>67</v>
      </c>
      <c r="G79" s="38">
        <v>0</v>
      </c>
      <c r="H79" s="37">
        <v>411</v>
      </c>
      <c r="I79" s="39">
        <v>2975</v>
      </c>
      <c r="J79" s="39"/>
    </row>
    <row r="80" spans="1:10" s="92" customFormat="1" ht="34.5" customHeight="1" x14ac:dyDescent="0.2">
      <c r="A80" s="36" t="s">
        <v>198</v>
      </c>
      <c r="B80" s="37">
        <v>124</v>
      </c>
      <c r="C80" s="38">
        <v>9</v>
      </c>
      <c r="D80" s="38">
        <v>1</v>
      </c>
      <c r="E80" s="37">
        <v>522</v>
      </c>
      <c r="F80" s="38">
        <v>67</v>
      </c>
      <c r="G80" s="38">
        <v>0</v>
      </c>
      <c r="H80" s="37">
        <v>411</v>
      </c>
      <c r="I80" s="39">
        <v>4037.6</v>
      </c>
      <c r="J80" s="39"/>
    </row>
    <row r="81" spans="1:10" s="92" customFormat="1" ht="34.5" customHeight="1" x14ac:dyDescent="0.2">
      <c r="A81" s="36" t="s">
        <v>199</v>
      </c>
      <c r="B81" s="37">
        <v>124</v>
      </c>
      <c r="C81" s="38">
        <v>9</v>
      </c>
      <c r="D81" s="38">
        <v>1</v>
      </c>
      <c r="E81" s="37">
        <v>522</v>
      </c>
      <c r="F81" s="38">
        <v>67</v>
      </c>
      <c r="G81" s="38">
        <v>0</v>
      </c>
      <c r="H81" s="37">
        <v>411</v>
      </c>
      <c r="I81" s="39">
        <v>3028.2</v>
      </c>
      <c r="J81" s="39"/>
    </row>
    <row r="82" spans="1:10" s="92" customFormat="1" ht="71.25" customHeight="1" x14ac:dyDescent="0.2">
      <c r="A82" s="28" t="s">
        <v>200</v>
      </c>
      <c r="B82" s="72"/>
      <c r="C82" s="73"/>
      <c r="D82" s="73"/>
      <c r="E82" s="72"/>
      <c r="F82" s="73"/>
      <c r="G82" s="73"/>
      <c r="H82" s="72"/>
      <c r="I82" s="34">
        <v>440000</v>
      </c>
      <c r="J82" s="34">
        <v>440000</v>
      </c>
    </row>
    <row r="83" spans="1:10" s="92" customFormat="1" ht="43.5" customHeight="1" x14ac:dyDescent="0.2">
      <c r="A83" s="36" t="s">
        <v>201</v>
      </c>
      <c r="B83" s="37">
        <v>124</v>
      </c>
      <c r="C83" s="38">
        <v>9</v>
      </c>
      <c r="D83" s="38">
        <v>1</v>
      </c>
      <c r="E83" s="37">
        <v>522</v>
      </c>
      <c r="F83" s="38">
        <v>3</v>
      </c>
      <c r="G83" s="38">
        <v>0</v>
      </c>
      <c r="H83" s="37">
        <v>411</v>
      </c>
      <c r="I83" s="39">
        <v>100000</v>
      </c>
      <c r="J83" s="39">
        <v>140000</v>
      </c>
    </row>
    <row r="84" spans="1:10" s="92" customFormat="1" ht="43.5" customHeight="1" x14ac:dyDescent="0.2">
      <c r="A84" s="36" t="s">
        <v>202</v>
      </c>
      <c r="B84" s="37">
        <v>124</v>
      </c>
      <c r="C84" s="38">
        <v>9</v>
      </c>
      <c r="D84" s="38">
        <v>1</v>
      </c>
      <c r="E84" s="37">
        <v>522</v>
      </c>
      <c r="F84" s="38">
        <v>3</v>
      </c>
      <c r="G84" s="38">
        <v>0</v>
      </c>
      <c r="H84" s="37">
        <v>411</v>
      </c>
      <c r="I84" s="39">
        <v>240000</v>
      </c>
      <c r="J84" s="39">
        <v>150000</v>
      </c>
    </row>
    <row r="85" spans="1:10" s="92" customFormat="1" ht="52.5" customHeight="1" x14ac:dyDescent="0.2">
      <c r="A85" s="36" t="s">
        <v>203</v>
      </c>
      <c r="B85" s="37">
        <v>124</v>
      </c>
      <c r="C85" s="38">
        <v>9</v>
      </c>
      <c r="D85" s="38">
        <v>1</v>
      </c>
      <c r="E85" s="37">
        <v>522</v>
      </c>
      <c r="F85" s="38">
        <v>3</v>
      </c>
      <c r="G85" s="38">
        <v>0</v>
      </c>
      <c r="H85" s="37">
        <v>411</v>
      </c>
      <c r="I85" s="39">
        <v>100000</v>
      </c>
      <c r="J85" s="39">
        <v>150000</v>
      </c>
    </row>
    <row r="86" spans="1:10" s="92" customFormat="1" ht="43.5" customHeight="1" x14ac:dyDescent="0.2">
      <c r="A86" s="28" t="s">
        <v>58</v>
      </c>
      <c r="B86" s="72" t="s">
        <v>10</v>
      </c>
      <c r="C86" s="73" t="s">
        <v>10</v>
      </c>
      <c r="D86" s="73" t="s">
        <v>10</v>
      </c>
      <c r="E86" s="72" t="s">
        <v>10</v>
      </c>
      <c r="F86" s="73" t="s">
        <v>10</v>
      </c>
      <c r="G86" s="73" t="s">
        <v>10</v>
      </c>
      <c r="H86" s="72" t="s">
        <v>10</v>
      </c>
      <c r="I86" s="34">
        <v>2298094.7999999998</v>
      </c>
      <c r="J86" s="34">
        <v>1633067</v>
      </c>
    </row>
    <row r="87" spans="1:10" s="92" customFormat="1" ht="43.5" customHeight="1" x14ac:dyDescent="0.2">
      <c r="A87" s="36" t="s">
        <v>204</v>
      </c>
      <c r="B87" s="37">
        <v>124</v>
      </c>
      <c r="C87" s="38">
        <v>11</v>
      </c>
      <c r="D87" s="38">
        <v>2</v>
      </c>
      <c r="E87" s="37">
        <v>522</v>
      </c>
      <c r="F87" s="38">
        <v>30</v>
      </c>
      <c r="G87" s="38">
        <v>0</v>
      </c>
      <c r="H87" s="37">
        <v>411</v>
      </c>
      <c r="I87" s="39">
        <v>17000</v>
      </c>
      <c r="J87" s="39">
        <v>19500</v>
      </c>
    </row>
    <row r="88" spans="1:10" s="92" customFormat="1" ht="43.5" customHeight="1" x14ac:dyDescent="0.2">
      <c r="A88" s="36" t="s">
        <v>60</v>
      </c>
      <c r="B88" s="37">
        <v>124</v>
      </c>
      <c r="C88" s="38">
        <v>11</v>
      </c>
      <c r="D88" s="38">
        <v>2</v>
      </c>
      <c r="E88" s="37">
        <v>522</v>
      </c>
      <c r="F88" s="38">
        <v>30</v>
      </c>
      <c r="G88" s="38">
        <v>0</v>
      </c>
      <c r="H88" s="37">
        <v>411</v>
      </c>
      <c r="I88" s="39">
        <v>20500</v>
      </c>
      <c r="J88" s="39">
        <v>0</v>
      </c>
    </row>
    <row r="89" spans="1:10" s="92" customFormat="1" ht="43.5" customHeight="1" x14ac:dyDescent="0.2">
      <c r="A89" s="36" t="s">
        <v>61</v>
      </c>
      <c r="B89" s="37">
        <v>124</v>
      </c>
      <c r="C89" s="38">
        <v>11</v>
      </c>
      <c r="D89" s="38">
        <v>2</v>
      </c>
      <c r="E89" s="37">
        <v>522</v>
      </c>
      <c r="F89" s="38">
        <v>30</v>
      </c>
      <c r="G89" s="38">
        <v>0</v>
      </c>
      <c r="H89" s="37">
        <v>411</v>
      </c>
      <c r="I89" s="39">
        <v>135000</v>
      </c>
      <c r="J89" s="39">
        <v>0</v>
      </c>
    </row>
    <row r="90" spans="1:10" s="92" customFormat="1" ht="43.5" customHeight="1" x14ac:dyDescent="0.2">
      <c r="A90" s="36" t="s">
        <v>205</v>
      </c>
      <c r="B90" s="37">
        <v>124</v>
      </c>
      <c r="C90" s="38">
        <v>11</v>
      </c>
      <c r="D90" s="38">
        <v>2</v>
      </c>
      <c r="E90" s="37">
        <v>522</v>
      </c>
      <c r="F90" s="38">
        <v>30</v>
      </c>
      <c r="G90" s="38">
        <v>0</v>
      </c>
      <c r="H90" s="37">
        <v>411</v>
      </c>
      <c r="I90" s="39">
        <v>80000</v>
      </c>
      <c r="J90" s="39">
        <v>36960.800000000003</v>
      </c>
    </row>
    <row r="91" spans="1:10" s="92" customFormat="1" ht="43.5" customHeight="1" x14ac:dyDescent="0.2">
      <c r="A91" s="36" t="s">
        <v>62</v>
      </c>
      <c r="B91" s="37">
        <v>124</v>
      </c>
      <c r="C91" s="38">
        <v>11</v>
      </c>
      <c r="D91" s="38">
        <v>2</v>
      </c>
      <c r="E91" s="37">
        <v>522</v>
      </c>
      <c r="F91" s="38">
        <v>30</v>
      </c>
      <c r="G91" s="38">
        <v>0</v>
      </c>
      <c r="H91" s="37">
        <v>411</v>
      </c>
      <c r="I91" s="39">
        <v>377491.4</v>
      </c>
      <c r="J91" s="39">
        <v>413106.2</v>
      </c>
    </row>
    <row r="92" spans="1:10" s="92" customFormat="1" ht="43.5" customHeight="1" x14ac:dyDescent="0.2">
      <c r="A92" s="36" t="s">
        <v>63</v>
      </c>
      <c r="B92" s="37">
        <v>124</v>
      </c>
      <c r="C92" s="38">
        <v>11</v>
      </c>
      <c r="D92" s="38">
        <v>2</v>
      </c>
      <c r="E92" s="37">
        <v>522</v>
      </c>
      <c r="F92" s="38">
        <v>30</v>
      </c>
      <c r="G92" s="38">
        <v>0</v>
      </c>
      <c r="H92" s="37">
        <v>411</v>
      </c>
      <c r="I92" s="39">
        <v>17592</v>
      </c>
      <c r="J92" s="39">
        <v>0</v>
      </c>
    </row>
    <row r="93" spans="1:10" s="92" customFormat="1" ht="51" customHeight="1" x14ac:dyDescent="0.2">
      <c r="A93" s="36" t="s">
        <v>66</v>
      </c>
      <c r="B93" s="37">
        <v>124</v>
      </c>
      <c r="C93" s="38">
        <v>11</v>
      </c>
      <c r="D93" s="38">
        <v>2</v>
      </c>
      <c r="E93" s="37">
        <v>522</v>
      </c>
      <c r="F93" s="38">
        <v>30</v>
      </c>
      <c r="G93" s="38">
        <v>0</v>
      </c>
      <c r="H93" s="37">
        <v>411</v>
      </c>
      <c r="I93" s="39">
        <v>148465.4</v>
      </c>
      <c r="J93" s="39">
        <v>0</v>
      </c>
    </row>
    <row r="94" spans="1:10" s="92" customFormat="1" ht="43.5" customHeight="1" x14ac:dyDescent="0.2">
      <c r="A94" s="36" t="s">
        <v>206</v>
      </c>
      <c r="B94" s="37">
        <v>124</v>
      </c>
      <c r="C94" s="38">
        <v>11</v>
      </c>
      <c r="D94" s="38">
        <v>2</v>
      </c>
      <c r="E94" s="37">
        <v>522</v>
      </c>
      <c r="F94" s="38">
        <v>30</v>
      </c>
      <c r="G94" s="38">
        <v>0</v>
      </c>
      <c r="H94" s="37">
        <v>411</v>
      </c>
      <c r="I94" s="39">
        <v>100000</v>
      </c>
      <c r="J94" s="39">
        <v>90000</v>
      </c>
    </row>
    <row r="95" spans="1:10" s="92" customFormat="1" ht="43.5" customHeight="1" x14ac:dyDescent="0.2">
      <c r="A95" s="36" t="s">
        <v>207</v>
      </c>
      <c r="B95" s="37">
        <v>124</v>
      </c>
      <c r="C95" s="38">
        <v>11</v>
      </c>
      <c r="D95" s="38">
        <v>2</v>
      </c>
      <c r="E95" s="37">
        <v>522</v>
      </c>
      <c r="F95" s="38">
        <v>30</v>
      </c>
      <c r="G95" s="38">
        <v>0</v>
      </c>
      <c r="H95" s="37">
        <v>411</v>
      </c>
      <c r="I95" s="39">
        <v>1500</v>
      </c>
      <c r="J95" s="39">
        <v>30000</v>
      </c>
    </row>
    <row r="96" spans="1:10" s="92" customFormat="1" ht="43.5" customHeight="1" x14ac:dyDescent="0.2">
      <c r="A96" s="36" t="s">
        <v>208</v>
      </c>
      <c r="B96" s="37">
        <v>124</v>
      </c>
      <c r="C96" s="38">
        <v>11</v>
      </c>
      <c r="D96" s="38">
        <v>2</v>
      </c>
      <c r="E96" s="37">
        <v>522</v>
      </c>
      <c r="F96" s="38">
        <v>30</v>
      </c>
      <c r="G96" s="38">
        <v>0</v>
      </c>
      <c r="H96" s="37">
        <v>411</v>
      </c>
      <c r="I96" s="39">
        <v>33000</v>
      </c>
      <c r="J96" s="39">
        <v>43000</v>
      </c>
    </row>
    <row r="97" spans="1:10" s="92" customFormat="1" ht="43.5" customHeight="1" x14ac:dyDescent="0.2">
      <c r="A97" s="36" t="s">
        <v>71</v>
      </c>
      <c r="B97" s="37">
        <v>124</v>
      </c>
      <c r="C97" s="38">
        <v>11</v>
      </c>
      <c r="D97" s="38">
        <v>2</v>
      </c>
      <c r="E97" s="37">
        <v>522</v>
      </c>
      <c r="F97" s="38">
        <v>30</v>
      </c>
      <c r="G97" s="38">
        <v>0</v>
      </c>
      <c r="H97" s="37">
        <v>411</v>
      </c>
      <c r="I97" s="39">
        <v>50000</v>
      </c>
      <c r="J97" s="39">
        <v>0</v>
      </c>
    </row>
    <row r="98" spans="1:10" s="92" customFormat="1" ht="43.5" customHeight="1" x14ac:dyDescent="0.2">
      <c r="A98" s="36" t="s">
        <v>209</v>
      </c>
      <c r="B98" s="37">
        <v>124</v>
      </c>
      <c r="C98" s="38">
        <v>11</v>
      </c>
      <c r="D98" s="38">
        <v>2</v>
      </c>
      <c r="E98" s="37">
        <v>522</v>
      </c>
      <c r="F98" s="38">
        <v>30</v>
      </c>
      <c r="G98" s="38">
        <v>0</v>
      </c>
      <c r="H98" s="37">
        <v>411</v>
      </c>
      <c r="I98" s="39">
        <v>92725.9</v>
      </c>
      <c r="J98" s="39">
        <v>0</v>
      </c>
    </row>
    <row r="99" spans="1:10" s="92" customFormat="1" ht="43.5" customHeight="1" x14ac:dyDescent="0.2">
      <c r="A99" s="36" t="s">
        <v>210</v>
      </c>
      <c r="B99" s="37">
        <v>124</v>
      </c>
      <c r="C99" s="38">
        <v>11</v>
      </c>
      <c r="D99" s="38">
        <v>2</v>
      </c>
      <c r="E99" s="37">
        <v>522</v>
      </c>
      <c r="F99" s="38">
        <v>30</v>
      </c>
      <c r="G99" s="38">
        <v>0</v>
      </c>
      <c r="H99" s="37">
        <v>411</v>
      </c>
      <c r="I99" s="39">
        <v>1500</v>
      </c>
      <c r="J99" s="39">
        <v>78500</v>
      </c>
    </row>
    <row r="100" spans="1:10" s="92" customFormat="1" ht="43.5" customHeight="1" x14ac:dyDescent="0.2">
      <c r="A100" s="36" t="s">
        <v>211</v>
      </c>
      <c r="B100" s="37">
        <v>124</v>
      </c>
      <c r="C100" s="38">
        <v>11</v>
      </c>
      <c r="D100" s="38">
        <v>2</v>
      </c>
      <c r="E100" s="37">
        <v>522</v>
      </c>
      <c r="F100" s="38">
        <v>30</v>
      </c>
      <c r="G100" s="38">
        <v>0</v>
      </c>
      <c r="H100" s="37">
        <v>411</v>
      </c>
      <c r="I100" s="39">
        <v>2000</v>
      </c>
      <c r="J100" s="39">
        <v>78000</v>
      </c>
    </row>
    <row r="101" spans="1:10" s="92" customFormat="1" ht="43.5" customHeight="1" x14ac:dyDescent="0.2">
      <c r="A101" s="36" t="s">
        <v>212</v>
      </c>
      <c r="B101" s="37">
        <v>124</v>
      </c>
      <c r="C101" s="38">
        <v>11</v>
      </c>
      <c r="D101" s="38">
        <v>2</v>
      </c>
      <c r="E101" s="37">
        <v>522</v>
      </c>
      <c r="F101" s="38">
        <v>30</v>
      </c>
      <c r="G101" s="38">
        <v>0</v>
      </c>
      <c r="H101" s="37">
        <v>411</v>
      </c>
      <c r="I101" s="39">
        <v>2000</v>
      </c>
      <c r="J101" s="39">
        <v>78000</v>
      </c>
    </row>
    <row r="102" spans="1:10" s="92" customFormat="1" ht="43.5" customHeight="1" x14ac:dyDescent="0.2">
      <c r="A102" s="36" t="s">
        <v>213</v>
      </c>
      <c r="B102" s="37">
        <v>124</v>
      </c>
      <c r="C102" s="38">
        <v>11</v>
      </c>
      <c r="D102" s="38">
        <v>2</v>
      </c>
      <c r="E102" s="37">
        <v>522</v>
      </c>
      <c r="F102" s="38">
        <v>30</v>
      </c>
      <c r="G102" s="38">
        <v>0</v>
      </c>
      <c r="H102" s="37">
        <v>411</v>
      </c>
      <c r="I102" s="39">
        <v>2000</v>
      </c>
      <c r="J102" s="39">
        <v>80000</v>
      </c>
    </row>
    <row r="103" spans="1:10" s="92" customFormat="1" ht="43.5" customHeight="1" x14ac:dyDescent="0.2">
      <c r="A103" s="36" t="s">
        <v>214</v>
      </c>
      <c r="B103" s="37">
        <v>124</v>
      </c>
      <c r="C103" s="38">
        <v>11</v>
      </c>
      <c r="D103" s="38">
        <v>2</v>
      </c>
      <c r="E103" s="37">
        <v>522</v>
      </c>
      <c r="F103" s="38">
        <v>30</v>
      </c>
      <c r="G103" s="38">
        <v>0</v>
      </c>
      <c r="H103" s="37">
        <v>411</v>
      </c>
      <c r="I103" s="39">
        <v>70000</v>
      </c>
      <c r="J103" s="39">
        <v>175000</v>
      </c>
    </row>
    <row r="104" spans="1:10" s="92" customFormat="1" ht="43.5" customHeight="1" x14ac:dyDescent="0.2">
      <c r="A104" s="36" t="s">
        <v>215</v>
      </c>
      <c r="B104" s="37">
        <v>124</v>
      </c>
      <c r="C104" s="38">
        <v>11</v>
      </c>
      <c r="D104" s="38">
        <v>2</v>
      </c>
      <c r="E104" s="37">
        <v>522</v>
      </c>
      <c r="F104" s="38">
        <v>30</v>
      </c>
      <c r="G104" s="38">
        <v>0</v>
      </c>
      <c r="H104" s="37">
        <v>411</v>
      </c>
      <c r="I104" s="39">
        <v>24000</v>
      </c>
      <c r="J104" s="39">
        <v>0</v>
      </c>
    </row>
    <row r="105" spans="1:10" s="92" customFormat="1" ht="43.5" customHeight="1" x14ac:dyDescent="0.2">
      <c r="A105" s="36" t="s">
        <v>216</v>
      </c>
      <c r="B105" s="37">
        <v>124</v>
      </c>
      <c r="C105" s="38">
        <v>11</v>
      </c>
      <c r="D105" s="38">
        <v>2</v>
      </c>
      <c r="E105" s="37">
        <v>522</v>
      </c>
      <c r="F105" s="38">
        <v>30</v>
      </c>
      <c r="G105" s="38">
        <v>0</v>
      </c>
      <c r="H105" s="37">
        <v>411</v>
      </c>
      <c r="I105" s="39">
        <v>65500</v>
      </c>
      <c r="J105" s="39">
        <v>0</v>
      </c>
    </row>
    <row r="106" spans="1:10" s="92" customFormat="1" ht="43.5" customHeight="1" x14ac:dyDescent="0.2">
      <c r="A106" s="36" t="s">
        <v>73</v>
      </c>
      <c r="B106" s="37">
        <v>124</v>
      </c>
      <c r="C106" s="38">
        <v>11</v>
      </c>
      <c r="D106" s="38">
        <v>2</v>
      </c>
      <c r="E106" s="37">
        <v>522</v>
      </c>
      <c r="F106" s="38">
        <v>30</v>
      </c>
      <c r="G106" s="38">
        <v>0</v>
      </c>
      <c r="H106" s="37">
        <v>411</v>
      </c>
      <c r="I106" s="39">
        <v>63000</v>
      </c>
      <c r="J106" s="39">
        <v>0</v>
      </c>
    </row>
    <row r="107" spans="1:10" s="92" customFormat="1" ht="43.5" customHeight="1" x14ac:dyDescent="0.2">
      <c r="A107" s="36" t="s">
        <v>74</v>
      </c>
      <c r="B107" s="37">
        <v>124</v>
      </c>
      <c r="C107" s="38">
        <v>11</v>
      </c>
      <c r="D107" s="38">
        <v>2</v>
      </c>
      <c r="E107" s="37">
        <v>522</v>
      </c>
      <c r="F107" s="38">
        <v>30</v>
      </c>
      <c r="G107" s="38">
        <v>0</v>
      </c>
      <c r="H107" s="37">
        <v>411</v>
      </c>
      <c r="I107" s="39">
        <v>67000</v>
      </c>
      <c r="J107" s="39">
        <v>0</v>
      </c>
    </row>
    <row r="108" spans="1:10" s="92" customFormat="1" ht="43.5" customHeight="1" x14ac:dyDescent="0.2">
      <c r="A108" s="36" t="s">
        <v>75</v>
      </c>
      <c r="B108" s="37">
        <v>124</v>
      </c>
      <c r="C108" s="38">
        <v>11</v>
      </c>
      <c r="D108" s="38">
        <v>2</v>
      </c>
      <c r="E108" s="37">
        <v>522</v>
      </c>
      <c r="F108" s="38">
        <v>30</v>
      </c>
      <c r="G108" s="38">
        <v>0</v>
      </c>
      <c r="H108" s="37">
        <v>411</v>
      </c>
      <c r="I108" s="39">
        <v>70000</v>
      </c>
      <c r="J108" s="39">
        <v>130000</v>
      </c>
    </row>
    <row r="109" spans="1:10" s="92" customFormat="1" ht="43.5" customHeight="1" x14ac:dyDescent="0.2">
      <c r="A109" s="36" t="s">
        <v>94</v>
      </c>
      <c r="B109" s="37">
        <v>124</v>
      </c>
      <c r="C109" s="38">
        <v>11</v>
      </c>
      <c r="D109" s="38">
        <v>2</v>
      </c>
      <c r="E109" s="37">
        <v>522</v>
      </c>
      <c r="F109" s="38">
        <v>30</v>
      </c>
      <c r="G109" s="38">
        <v>0</v>
      </c>
      <c r="H109" s="37">
        <v>411</v>
      </c>
      <c r="I109" s="39">
        <v>31000</v>
      </c>
      <c r="J109" s="39">
        <v>0</v>
      </c>
    </row>
    <row r="110" spans="1:10" s="92" customFormat="1" ht="43.5" customHeight="1" x14ac:dyDescent="0.2">
      <c r="A110" s="36" t="s">
        <v>217</v>
      </c>
      <c r="B110" s="37">
        <v>124</v>
      </c>
      <c r="C110" s="38">
        <v>11</v>
      </c>
      <c r="D110" s="38">
        <v>2</v>
      </c>
      <c r="E110" s="37">
        <v>522</v>
      </c>
      <c r="F110" s="38">
        <v>30</v>
      </c>
      <c r="G110" s="38">
        <v>0</v>
      </c>
      <c r="H110" s="37">
        <v>411</v>
      </c>
      <c r="I110" s="39">
        <v>0</v>
      </c>
      <c r="J110" s="39">
        <v>36000</v>
      </c>
    </row>
    <row r="111" spans="1:10" s="92" customFormat="1" ht="43.5" customHeight="1" x14ac:dyDescent="0.2">
      <c r="A111" s="36" t="s">
        <v>76</v>
      </c>
      <c r="B111" s="37">
        <v>124</v>
      </c>
      <c r="C111" s="38">
        <v>11</v>
      </c>
      <c r="D111" s="38">
        <v>2</v>
      </c>
      <c r="E111" s="37">
        <v>522</v>
      </c>
      <c r="F111" s="38">
        <v>30</v>
      </c>
      <c r="G111" s="38">
        <v>0</v>
      </c>
      <c r="H111" s="37">
        <v>411</v>
      </c>
      <c r="I111" s="39">
        <v>0</v>
      </c>
      <c r="J111" s="39">
        <v>100000</v>
      </c>
    </row>
    <row r="112" spans="1:10" s="92" customFormat="1" ht="43.5" customHeight="1" x14ac:dyDescent="0.2">
      <c r="A112" s="36" t="s">
        <v>77</v>
      </c>
      <c r="B112" s="37">
        <v>124</v>
      </c>
      <c r="C112" s="38">
        <v>11</v>
      </c>
      <c r="D112" s="38">
        <v>2</v>
      </c>
      <c r="E112" s="37">
        <v>522</v>
      </c>
      <c r="F112" s="38">
        <v>30</v>
      </c>
      <c r="G112" s="38">
        <v>0</v>
      </c>
      <c r="H112" s="37">
        <v>411</v>
      </c>
      <c r="I112" s="39">
        <v>100000</v>
      </c>
      <c r="J112" s="39">
        <v>45000</v>
      </c>
    </row>
    <row r="113" spans="1:10" s="92" customFormat="1" ht="43.5" customHeight="1" x14ac:dyDescent="0.2">
      <c r="A113" s="36" t="s">
        <v>87</v>
      </c>
      <c r="B113" s="37">
        <v>124</v>
      </c>
      <c r="C113" s="38">
        <v>11</v>
      </c>
      <c r="D113" s="38">
        <v>2</v>
      </c>
      <c r="E113" s="37">
        <v>522</v>
      </c>
      <c r="F113" s="38">
        <v>30</v>
      </c>
      <c r="G113" s="38">
        <v>0</v>
      </c>
      <c r="H113" s="37">
        <v>411</v>
      </c>
      <c r="I113" s="39">
        <v>102000</v>
      </c>
      <c r="J113" s="39">
        <v>50000</v>
      </c>
    </row>
    <row r="114" spans="1:10" s="92" customFormat="1" ht="43.5" customHeight="1" x14ac:dyDescent="0.2">
      <c r="A114" s="36" t="s">
        <v>218</v>
      </c>
      <c r="B114" s="37">
        <v>124</v>
      </c>
      <c r="C114" s="38">
        <v>11</v>
      </c>
      <c r="D114" s="38">
        <v>2</v>
      </c>
      <c r="E114" s="37">
        <v>522</v>
      </c>
      <c r="F114" s="38">
        <v>30</v>
      </c>
      <c r="G114" s="38">
        <v>0</v>
      </c>
      <c r="H114" s="37">
        <v>411</v>
      </c>
      <c r="I114" s="39">
        <v>2000</v>
      </c>
      <c r="J114" s="39">
        <v>150000</v>
      </c>
    </row>
    <row r="115" spans="1:10" s="92" customFormat="1" ht="43.5" customHeight="1" x14ac:dyDescent="0.2">
      <c r="A115" s="36" t="s">
        <v>81</v>
      </c>
      <c r="B115" s="37">
        <v>124</v>
      </c>
      <c r="C115" s="38">
        <v>11</v>
      </c>
      <c r="D115" s="38">
        <v>2</v>
      </c>
      <c r="E115" s="37">
        <v>522</v>
      </c>
      <c r="F115" s="38">
        <v>30</v>
      </c>
      <c r="G115" s="38">
        <v>0</v>
      </c>
      <c r="H115" s="37">
        <v>411</v>
      </c>
      <c r="I115" s="39">
        <v>80000</v>
      </c>
      <c r="J115" s="39">
        <v>0</v>
      </c>
    </row>
    <row r="116" spans="1:10" s="92" customFormat="1" ht="43.5" customHeight="1" x14ac:dyDescent="0.2">
      <c r="A116" s="36" t="s">
        <v>82</v>
      </c>
      <c r="B116" s="37">
        <v>124</v>
      </c>
      <c r="C116" s="38">
        <v>11</v>
      </c>
      <c r="D116" s="38">
        <v>2</v>
      </c>
      <c r="E116" s="37">
        <v>522</v>
      </c>
      <c r="F116" s="38">
        <v>30</v>
      </c>
      <c r="G116" s="38">
        <v>0</v>
      </c>
      <c r="H116" s="37">
        <v>411</v>
      </c>
      <c r="I116" s="39">
        <v>117000</v>
      </c>
      <c r="J116" s="39">
        <v>0</v>
      </c>
    </row>
    <row r="117" spans="1:10" s="92" customFormat="1" ht="43.5" customHeight="1" x14ac:dyDescent="0.2">
      <c r="A117" s="36" t="s">
        <v>83</v>
      </c>
      <c r="B117" s="37">
        <v>124</v>
      </c>
      <c r="C117" s="38">
        <v>11</v>
      </c>
      <c r="D117" s="38">
        <v>2</v>
      </c>
      <c r="E117" s="37">
        <v>522</v>
      </c>
      <c r="F117" s="38">
        <v>30</v>
      </c>
      <c r="G117" s="38">
        <v>0</v>
      </c>
      <c r="H117" s="37">
        <v>411</v>
      </c>
      <c r="I117" s="39">
        <v>27188</v>
      </c>
      <c r="J117" s="39">
        <v>0</v>
      </c>
    </row>
    <row r="118" spans="1:10" s="92" customFormat="1" ht="43.5" customHeight="1" x14ac:dyDescent="0.2">
      <c r="A118" s="36" t="s">
        <v>64</v>
      </c>
      <c r="B118" s="37">
        <v>124</v>
      </c>
      <c r="C118" s="38">
        <v>11</v>
      </c>
      <c r="D118" s="38">
        <v>2</v>
      </c>
      <c r="E118" s="37">
        <v>522</v>
      </c>
      <c r="F118" s="38">
        <v>30</v>
      </c>
      <c r="G118" s="38">
        <v>0</v>
      </c>
      <c r="H118" s="37">
        <v>411</v>
      </c>
      <c r="I118" s="39">
        <v>75000</v>
      </c>
      <c r="J118" s="39">
        <v>0</v>
      </c>
    </row>
    <row r="119" spans="1:10" s="92" customFormat="1" ht="43.5" customHeight="1" x14ac:dyDescent="0.2">
      <c r="A119" s="36" t="s">
        <v>65</v>
      </c>
      <c r="B119" s="37">
        <v>124</v>
      </c>
      <c r="C119" s="38">
        <v>11</v>
      </c>
      <c r="D119" s="38">
        <v>2</v>
      </c>
      <c r="E119" s="37">
        <v>522</v>
      </c>
      <c r="F119" s="38">
        <v>30</v>
      </c>
      <c r="G119" s="38">
        <v>0</v>
      </c>
      <c r="H119" s="37">
        <v>411</v>
      </c>
      <c r="I119" s="39">
        <v>60632.1</v>
      </c>
      <c r="J119" s="39">
        <v>0</v>
      </c>
    </row>
    <row r="120" spans="1:10" s="92" customFormat="1" ht="43.5" customHeight="1" x14ac:dyDescent="0.2">
      <c r="A120" s="36" t="s">
        <v>86</v>
      </c>
      <c r="B120" s="37">
        <v>124</v>
      </c>
      <c r="C120" s="38">
        <v>11</v>
      </c>
      <c r="D120" s="38">
        <v>2</v>
      </c>
      <c r="E120" s="37">
        <v>522</v>
      </c>
      <c r="F120" s="38">
        <v>30</v>
      </c>
      <c r="G120" s="38">
        <v>0</v>
      </c>
      <c r="H120" s="37">
        <v>411</v>
      </c>
      <c r="I120" s="39">
        <v>20000</v>
      </c>
      <c r="J120" s="39">
        <v>0</v>
      </c>
    </row>
    <row r="121" spans="1:10" s="92" customFormat="1" ht="43.5" customHeight="1" x14ac:dyDescent="0.2">
      <c r="A121" s="36" t="s">
        <v>84</v>
      </c>
      <c r="B121" s="37">
        <v>124</v>
      </c>
      <c r="C121" s="38">
        <v>11</v>
      </c>
      <c r="D121" s="38">
        <v>2</v>
      </c>
      <c r="E121" s="37">
        <v>522</v>
      </c>
      <c r="F121" s="38">
        <v>30</v>
      </c>
      <c r="G121" s="38">
        <v>0</v>
      </c>
      <c r="H121" s="37">
        <v>411</v>
      </c>
      <c r="I121" s="39">
        <v>15000</v>
      </c>
      <c r="J121" s="39">
        <v>0</v>
      </c>
    </row>
    <row r="122" spans="1:10" s="92" customFormat="1" ht="43.5" customHeight="1" x14ac:dyDescent="0.2">
      <c r="A122" s="36" t="s">
        <v>219</v>
      </c>
      <c r="B122" s="37">
        <v>124</v>
      </c>
      <c r="C122" s="38">
        <v>11</v>
      </c>
      <c r="D122" s="38">
        <v>2</v>
      </c>
      <c r="E122" s="37">
        <v>522</v>
      </c>
      <c r="F122" s="38">
        <v>30</v>
      </c>
      <c r="G122" s="38">
        <v>0</v>
      </c>
      <c r="H122" s="37">
        <v>411</v>
      </c>
      <c r="I122" s="39">
        <v>13000</v>
      </c>
      <c r="J122" s="39">
        <v>0</v>
      </c>
    </row>
    <row r="123" spans="1:10" s="92" customFormat="1" ht="43.5" customHeight="1" x14ac:dyDescent="0.2">
      <c r="A123" s="36" t="s">
        <v>67</v>
      </c>
      <c r="B123" s="37">
        <v>124</v>
      </c>
      <c r="C123" s="38">
        <v>11</v>
      </c>
      <c r="D123" s="38">
        <v>2</v>
      </c>
      <c r="E123" s="37">
        <v>522</v>
      </c>
      <c r="F123" s="38">
        <v>30</v>
      </c>
      <c r="G123" s="38">
        <v>0</v>
      </c>
      <c r="H123" s="37">
        <v>411</v>
      </c>
      <c r="I123" s="39">
        <v>110000</v>
      </c>
      <c r="J123" s="39">
        <v>0</v>
      </c>
    </row>
    <row r="124" spans="1:10" s="92" customFormat="1" ht="43.5" customHeight="1" x14ac:dyDescent="0.2">
      <c r="A124" s="36" t="s">
        <v>220</v>
      </c>
      <c r="B124" s="37">
        <v>124</v>
      </c>
      <c r="C124" s="38">
        <v>11</v>
      </c>
      <c r="D124" s="38">
        <v>2</v>
      </c>
      <c r="E124" s="37">
        <v>522</v>
      </c>
      <c r="F124" s="38">
        <v>30</v>
      </c>
      <c r="G124" s="38">
        <v>0</v>
      </c>
      <c r="H124" s="37">
        <v>411</v>
      </c>
      <c r="I124" s="39">
        <v>105000</v>
      </c>
      <c r="J124" s="39">
        <v>0</v>
      </c>
    </row>
    <row r="125" spans="1:10" s="92" customFormat="1" ht="62.25" customHeight="1" x14ac:dyDescent="0.2">
      <c r="A125" s="28" t="s">
        <v>101</v>
      </c>
      <c r="B125" s="37"/>
      <c r="C125" s="38"/>
      <c r="D125" s="38"/>
      <c r="E125" s="37"/>
      <c r="F125" s="38"/>
      <c r="G125" s="38"/>
      <c r="H125" s="37"/>
      <c r="I125" s="34">
        <v>192000</v>
      </c>
      <c r="J125" s="34">
        <v>0</v>
      </c>
    </row>
    <row r="126" spans="1:10" s="92" customFormat="1" ht="43.5" customHeight="1" x14ac:dyDescent="0.2">
      <c r="A126" s="36" t="s">
        <v>103</v>
      </c>
      <c r="B126" s="37">
        <v>124</v>
      </c>
      <c r="C126" s="38">
        <v>4</v>
      </c>
      <c r="D126" s="38">
        <v>10</v>
      </c>
      <c r="E126" s="37">
        <v>522</v>
      </c>
      <c r="F126" s="38">
        <v>64</v>
      </c>
      <c r="G126" s="38">
        <v>0</v>
      </c>
      <c r="H126" s="37">
        <v>411</v>
      </c>
      <c r="I126" s="39">
        <v>32000</v>
      </c>
      <c r="J126" s="39">
        <v>0</v>
      </c>
    </row>
    <row r="127" spans="1:10" s="92" customFormat="1" ht="43.5" customHeight="1" x14ac:dyDescent="0.2">
      <c r="A127" s="36" t="s">
        <v>102</v>
      </c>
      <c r="B127" s="37">
        <v>124</v>
      </c>
      <c r="C127" s="38">
        <v>4</v>
      </c>
      <c r="D127" s="38">
        <v>10</v>
      </c>
      <c r="E127" s="37">
        <v>522</v>
      </c>
      <c r="F127" s="38">
        <v>64</v>
      </c>
      <c r="G127" s="38">
        <v>0</v>
      </c>
      <c r="H127" s="37">
        <v>411</v>
      </c>
      <c r="I127" s="39">
        <v>160000</v>
      </c>
      <c r="J127" s="39">
        <v>0</v>
      </c>
    </row>
    <row r="128" spans="1:10" s="92" customFormat="1" ht="52.5" customHeight="1" x14ac:dyDescent="0.2">
      <c r="A128" s="28" t="s">
        <v>98</v>
      </c>
      <c r="B128" s="37"/>
      <c r="C128" s="38"/>
      <c r="D128" s="38"/>
      <c r="E128" s="37"/>
      <c r="F128" s="38"/>
      <c r="G128" s="38"/>
      <c r="H128" s="37"/>
      <c r="I128" s="34">
        <v>37500</v>
      </c>
      <c r="J128" s="34">
        <v>0</v>
      </c>
    </row>
    <row r="129" spans="1:10" s="92" customFormat="1" ht="43.5" customHeight="1" x14ac:dyDescent="0.2">
      <c r="A129" s="36" t="s">
        <v>221</v>
      </c>
      <c r="B129" s="37">
        <v>124</v>
      </c>
      <c r="C129" s="38">
        <v>4</v>
      </c>
      <c r="D129" s="38">
        <v>10</v>
      </c>
      <c r="E129" s="37">
        <v>522</v>
      </c>
      <c r="F129" s="38">
        <v>23</v>
      </c>
      <c r="G129" s="38">
        <v>0</v>
      </c>
      <c r="H129" s="37">
        <v>411</v>
      </c>
      <c r="I129" s="39">
        <v>37500</v>
      </c>
      <c r="J129" s="39"/>
    </row>
    <row r="130" spans="1:10" s="92" customFormat="1" ht="43.5" customHeight="1" x14ac:dyDescent="0.2">
      <c r="A130" s="28" t="s">
        <v>222</v>
      </c>
      <c r="B130" s="37"/>
      <c r="C130" s="38"/>
      <c r="D130" s="38"/>
      <c r="E130" s="37"/>
      <c r="F130" s="38"/>
      <c r="G130" s="38"/>
      <c r="H130" s="37"/>
      <c r="I130" s="34">
        <v>23000</v>
      </c>
      <c r="J130" s="34">
        <v>0</v>
      </c>
    </row>
    <row r="131" spans="1:10" s="92" customFormat="1" ht="43.5" customHeight="1" x14ac:dyDescent="0.2">
      <c r="A131" s="36" t="s">
        <v>223</v>
      </c>
      <c r="B131" s="37">
        <v>124</v>
      </c>
      <c r="C131" s="38">
        <v>8</v>
      </c>
      <c r="D131" s="38">
        <v>1</v>
      </c>
      <c r="E131" s="37">
        <v>522</v>
      </c>
      <c r="F131" s="38">
        <v>39</v>
      </c>
      <c r="G131" s="38">
        <v>1</v>
      </c>
      <c r="H131" s="37">
        <v>411</v>
      </c>
      <c r="I131" s="39">
        <v>18000</v>
      </c>
      <c r="J131" s="39">
        <v>0</v>
      </c>
    </row>
    <row r="132" spans="1:10" s="92" customFormat="1" ht="43.5" customHeight="1" x14ac:dyDescent="0.2">
      <c r="A132" s="36" t="s">
        <v>224</v>
      </c>
      <c r="B132" s="37">
        <v>124</v>
      </c>
      <c r="C132" s="38">
        <v>8</v>
      </c>
      <c r="D132" s="38">
        <v>1</v>
      </c>
      <c r="E132" s="37">
        <v>522</v>
      </c>
      <c r="F132" s="38">
        <v>39</v>
      </c>
      <c r="G132" s="38">
        <v>1</v>
      </c>
      <c r="H132" s="37">
        <v>411</v>
      </c>
      <c r="I132" s="39">
        <v>5000</v>
      </c>
      <c r="J132" s="39"/>
    </row>
    <row r="133" spans="1:10" s="92" customFormat="1" ht="43.5" customHeight="1" x14ac:dyDescent="0.2">
      <c r="A133" s="28" t="s">
        <v>96</v>
      </c>
      <c r="B133" s="37">
        <v>124</v>
      </c>
      <c r="C133" s="38">
        <v>1</v>
      </c>
      <c r="D133" s="38">
        <v>13</v>
      </c>
      <c r="E133" s="37">
        <v>102</v>
      </c>
      <c r="F133" s="38">
        <v>1</v>
      </c>
      <c r="G133" s="38">
        <v>1</v>
      </c>
      <c r="H133" s="37">
        <v>411</v>
      </c>
      <c r="I133" s="34">
        <v>126500</v>
      </c>
      <c r="J133" s="39">
        <v>0</v>
      </c>
    </row>
    <row r="134" spans="1:10" s="92" customFormat="1" ht="54.75" customHeight="1" x14ac:dyDescent="0.2">
      <c r="A134" s="28" t="s">
        <v>106</v>
      </c>
      <c r="B134" s="72" t="s">
        <v>10</v>
      </c>
      <c r="C134" s="73" t="s">
        <v>10</v>
      </c>
      <c r="D134" s="73" t="s">
        <v>10</v>
      </c>
      <c r="E134" s="72" t="s">
        <v>10</v>
      </c>
      <c r="F134" s="73" t="s">
        <v>10</v>
      </c>
      <c r="G134" s="73" t="s">
        <v>10</v>
      </c>
      <c r="H134" s="72" t="s">
        <v>10</v>
      </c>
      <c r="I134" s="34">
        <v>85015</v>
      </c>
      <c r="J134" s="34">
        <v>39985</v>
      </c>
    </row>
    <row r="135" spans="1:10" s="92" customFormat="1" ht="43.5" customHeight="1" x14ac:dyDescent="0.2">
      <c r="A135" s="36" t="s">
        <v>225</v>
      </c>
      <c r="B135" s="37">
        <v>123</v>
      </c>
      <c r="C135" s="38">
        <v>10</v>
      </c>
      <c r="D135" s="38">
        <v>6</v>
      </c>
      <c r="E135" s="37">
        <v>522</v>
      </c>
      <c r="F135" s="38">
        <v>22</v>
      </c>
      <c r="G135" s="38">
        <v>0</v>
      </c>
      <c r="H135" s="37">
        <v>411</v>
      </c>
      <c r="I135" s="39">
        <v>0</v>
      </c>
      <c r="J135" s="39">
        <v>13328.3</v>
      </c>
    </row>
    <row r="136" spans="1:10" s="92" customFormat="1" ht="43.5" customHeight="1" x14ac:dyDescent="0.2">
      <c r="A136" s="36" t="s">
        <v>226</v>
      </c>
      <c r="B136" s="37">
        <v>123</v>
      </c>
      <c r="C136" s="38">
        <v>10</v>
      </c>
      <c r="D136" s="38">
        <v>6</v>
      </c>
      <c r="E136" s="37">
        <v>522</v>
      </c>
      <c r="F136" s="38">
        <v>22</v>
      </c>
      <c r="G136" s="38">
        <v>0</v>
      </c>
      <c r="H136" s="37">
        <v>411</v>
      </c>
      <c r="I136" s="39">
        <v>12145</v>
      </c>
      <c r="J136" s="39">
        <v>0</v>
      </c>
    </row>
    <row r="137" spans="1:10" s="92" customFormat="1" ht="43.5" customHeight="1" x14ac:dyDescent="0.2">
      <c r="A137" s="36" t="s">
        <v>227</v>
      </c>
      <c r="B137" s="37">
        <v>123</v>
      </c>
      <c r="C137" s="38">
        <v>10</v>
      </c>
      <c r="D137" s="38">
        <v>6</v>
      </c>
      <c r="E137" s="37">
        <v>522</v>
      </c>
      <c r="F137" s="38">
        <v>22</v>
      </c>
      <c r="G137" s="38">
        <v>0</v>
      </c>
      <c r="H137" s="37">
        <v>411</v>
      </c>
      <c r="I137" s="39">
        <v>12145</v>
      </c>
      <c r="J137" s="39">
        <v>0</v>
      </c>
    </row>
    <row r="138" spans="1:10" s="92" customFormat="1" ht="43.5" customHeight="1" x14ac:dyDescent="0.2">
      <c r="A138" s="36" t="s">
        <v>228</v>
      </c>
      <c r="B138" s="37">
        <v>123</v>
      </c>
      <c r="C138" s="38">
        <v>10</v>
      </c>
      <c r="D138" s="38">
        <v>6</v>
      </c>
      <c r="E138" s="37">
        <v>522</v>
      </c>
      <c r="F138" s="38">
        <v>22</v>
      </c>
      <c r="G138" s="38">
        <v>0</v>
      </c>
      <c r="H138" s="37">
        <v>411</v>
      </c>
      <c r="I138" s="39">
        <v>12145</v>
      </c>
      <c r="J138" s="39">
        <v>0</v>
      </c>
    </row>
    <row r="139" spans="1:10" s="92" customFormat="1" ht="43.5" customHeight="1" x14ac:dyDescent="0.2">
      <c r="A139" s="36" t="s">
        <v>229</v>
      </c>
      <c r="B139" s="37">
        <v>123</v>
      </c>
      <c r="C139" s="38">
        <v>10</v>
      </c>
      <c r="D139" s="38">
        <v>6</v>
      </c>
      <c r="E139" s="37">
        <v>522</v>
      </c>
      <c r="F139" s="38">
        <v>22</v>
      </c>
      <c r="G139" s="38">
        <v>0</v>
      </c>
      <c r="H139" s="37">
        <v>411</v>
      </c>
      <c r="I139" s="39">
        <v>0</v>
      </c>
      <c r="J139" s="39">
        <v>13328.3</v>
      </c>
    </row>
    <row r="140" spans="1:10" s="92" customFormat="1" ht="43.5" customHeight="1" x14ac:dyDescent="0.2">
      <c r="A140" s="36" t="s">
        <v>230</v>
      </c>
      <c r="B140" s="37">
        <v>123</v>
      </c>
      <c r="C140" s="38">
        <v>10</v>
      </c>
      <c r="D140" s="38">
        <v>6</v>
      </c>
      <c r="E140" s="37">
        <v>522</v>
      </c>
      <c r="F140" s="38">
        <v>22</v>
      </c>
      <c r="G140" s="38">
        <v>0</v>
      </c>
      <c r="H140" s="37">
        <v>411</v>
      </c>
      <c r="I140" s="39">
        <v>12145</v>
      </c>
      <c r="J140" s="39">
        <v>0</v>
      </c>
    </row>
    <row r="141" spans="1:10" s="92" customFormat="1" ht="43.5" customHeight="1" x14ac:dyDescent="0.2">
      <c r="A141" s="36" t="s">
        <v>231</v>
      </c>
      <c r="B141" s="37">
        <v>123</v>
      </c>
      <c r="C141" s="38">
        <v>10</v>
      </c>
      <c r="D141" s="38">
        <v>6</v>
      </c>
      <c r="E141" s="37">
        <v>522</v>
      </c>
      <c r="F141" s="38">
        <v>22</v>
      </c>
      <c r="G141" s="38">
        <v>0</v>
      </c>
      <c r="H141" s="37">
        <v>411</v>
      </c>
      <c r="I141" s="39">
        <v>12145</v>
      </c>
      <c r="J141" s="39">
        <v>0</v>
      </c>
    </row>
    <row r="142" spans="1:10" s="92" customFormat="1" ht="43.5" customHeight="1" x14ac:dyDescent="0.2">
      <c r="A142" s="36" t="s">
        <v>232</v>
      </c>
      <c r="B142" s="37">
        <v>123</v>
      </c>
      <c r="C142" s="38">
        <v>10</v>
      </c>
      <c r="D142" s="38">
        <v>6</v>
      </c>
      <c r="E142" s="37">
        <v>522</v>
      </c>
      <c r="F142" s="38">
        <v>22</v>
      </c>
      <c r="G142" s="38">
        <v>0</v>
      </c>
      <c r="H142" s="37">
        <v>411</v>
      </c>
      <c r="I142" s="39">
        <v>0</v>
      </c>
      <c r="J142" s="39">
        <v>13328.4</v>
      </c>
    </row>
    <row r="143" spans="1:10" s="92" customFormat="1" ht="43.5" customHeight="1" x14ac:dyDescent="0.2">
      <c r="A143" s="36" t="s">
        <v>233</v>
      </c>
      <c r="B143" s="37">
        <v>123</v>
      </c>
      <c r="C143" s="38">
        <v>10</v>
      </c>
      <c r="D143" s="38">
        <v>6</v>
      </c>
      <c r="E143" s="37">
        <v>522</v>
      </c>
      <c r="F143" s="38">
        <v>22</v>
      </c>
      <c r="G143" s="38">
        <v>0</v>
      </c>
      <c r="H143" s="37">
        <v>411</v>
      </c>
      <c r="I143" s="39">
        <v>12145</v>
      </c>
      <c r="J143" s="39">
        <v>0</v>
      </c>
    </row>
    <row r="144" spans="1:10" s="92" customFormat="1" ht="43.5" customHeight="1" x14ac:dyDescent="0.2">
      <c r="A144" s="36" t="s">
        <v>234</v>
      </c>
      <c r="B144" s="37">
        <v>123</v>
      </c>
      <c r="C144" s="38">
        <v>10</v>
      </c>
      <c r="D144" s="38">
        <v>6</v>
      </c>
      <c r="E144" s="37">
        <v>522</v>
      </c>
      <c r="F144" s="38">
        <v>22</v>
      </c>
      <c r="G144" s="38">
        <v>0</v>
      </c>
      <c r="H144" s="37">
        <v>411</v>
      </c>
      <c r="I144" s="39">
        <v>12145</v>
      </c>
      <c r="J144" s="39">
        <v>0</v>
      </c>
    </row>
    <row r="145" spans="1:10" s="92" customFormat="1" ht="43.5" customHeight="1" x14ac:dyDescent="0.2">
      <c r="A145" s="28" t="s">
        <v>110</v>
      </c>
      <c r="B145" s="72" t="s">
        <v>10</v>
      </c>
      <c r="C145" s="73" t="s">
        <v>10</v>
      </c>
      <c r="D145" s="73" t="s">
        <v>10</v>
      </c>
      <c r="E145" s="72" t="s">
        <v>10</v>
      </c>
      <c r="F145" s="73" t="s">
        <v>10</v>
      </c>
      <c r="G145" s="73" t="s">
        <v>10</v>
      </c>
      <c r="H145" s="72" t="s">
        <v>10</v>
      </c>
      <c r="I145" s="34">
        <v>37500</v>
      </c>
      <c r="J145" s="34">
        <v>0</v>
      </c>
    </row>
    <row r="146" spans="1:10" s="92" customFormat="1" ht="25.5" customHeight="1" x14ac:dyDescent="0.2">
      <c r="A146" s="36" t="s">
        <v>111</v>
      </c>
      <c r="B146" s="37">
        <v>124</v>
      </c>
      <c r="C146" s="38">
        <v>4</v>
      </c>
      <c r="D146" s="38">
        <v>10</v>
      </c>
      <c r="E146" s="37">
        <v>330</v>
      </c>
      <c r="F146" s="38">
        <v>3</v>
      </c>
      <c r="G146" s="38">
        <v>1</v>
      </c>
      <c r="H146" s="37">
        <v>411</v>
      </c>
      <c r="I146" s="39">
        <v>37500</v>
      </c>
      <c r="J146" s="39">
        <v>0</v>
      </c>
    </row>
    <row r="147" spans="1:10" s="95" customFormat="1" ht="36" customHeight="1" x14ac:dyDescent="0.2">
      <c r="A147" s="28" t="s">
        <v>115</v>
      </c>
      <c r="B147" s="72" t="s">
        <v>10</v>
      </c>
      <c r="C147" s="73" t="s">
        <v>10</v>
      </c>
      <c r="D147" s="73" t="s">
        <v>10</v>
      </c>
      <c r="E147" s="72" t="s">
        <v>10</v>
      </c>
      <c r="F147" s="73" t="s">
        <v>10</v>
      </c>
      <c r="G147" s="73" t="s">
        <v>10</v>
      </c>
      <c r="H147" s="72" t="s">
        <v>10</v>
      </c>
      <c r="I147" s="34">
        <v>1869873.2000000002</v>
      </c>
      <c r="J147" s="34">
        <v>3245681.9</v>
      </c>
    </row>
    <row r="148" spans="1:10" s="95" customFormat="1" ht="50.25" customHeight="1" x14ac:dyDescent="0.2">
      <c r="A148" s="28" t="s">
        <v>116</v>
      </c>
      <c r="B148" s="72" t="s">
        <v>10</v>
      </c>
      <c r="C148" s="73" t="s">
        <v>10</v>
      </c>
      <c r="D148" s="73" t="s">
        <v>10</v>
      </c>
      <c r="E148" s="72" t="s">
        <v>10</v>
      </c>
      <c r="F148" s="73" t="s">
        <v>10</v>
      </c>
      <c r="G148" s="73" t="s">
        <v>10</v>
      </c>
      <c r="H148" s="72" t="s">
        <v>10</v>
      </c>
      <c r="I148" s="34">
        <v>1789873.2000000002</v>
      </c>
      <c r="J148" s="34">
        <v>3175681.9</v>
      </c>
    </row>
    <row r="149" spans="1:10" s="95" customFormat="1" ht="65.25" customHeight="1" x14ac:dyDescent="0.2">
      <c r="A149" s="28" t="s">
        <v>117</v>
      </c>
      <c r="B149" s="72" t="s">
        <v>10</v>
      </c>
      <c r="C149" s="73" t="s">
        <v>10</v>
      </c>
      <c r="D149" s="73" t="s">
        <v>10</v>
      </c>
      <c r="E149" s="72" t="s">
        <v>10</v>
      </c>
      <c r="F149" s="73" t="s">
        <v>10</v>
      </c>
      <c r="G149" s="73" t="s">
        <v>10</v>
      </c>
      <c r="H149" s="72" t="s">
        <v>10</v>
      </c>
      <c r="I149" s="34">
        <v>1443873.2000000002</v>
      </c>
      <c r="J149" s="34">
        <v>2340681.9</v>
      </c>
    </row>
    <row r="150" spans="1:10" s="95" customFormat="1" ht="50.25" customHeight="1" x14ac:dyDescent="0.2">
      <c r="A150" s="36" t="s">
        <v>118</v>
      </c>
      <c r="B150" s="37">
        <v>176</v>
      </c>
      <c r="C150" s="38">
        <v>4</v>
      </c>
      <c r="D150" s="38">
        <v>9</v>
      </c>
      <c r="E150" s="37">
        <v>522</v>
      </c>
      <c r="F150" s="38">
        <v>63</v>
      </c>
      <c r="G150" s="38">
        <v>0</v>
      </c>
      <c r="H150" s="37">
        <v>411</v>
      </c>
      <c r="I150" s="39">
        <v>68593</v>
      </c>
      <c r="J150" s="39">
        <v>0</v>
      </c>
    </row>
    <row r="151" spans="1:10" s="95" customFormat="1" ht="50.25" customHeight="1" x14ac:dyDescent="0.2">
      <c r="A151" s="36" t="s">
        <v>119</v>
      </c>
      <c r="B151" s="37">
        <v>176</v>
      </c>
      <c r="C151" s="38">
        <v>4</v>
      </c>
      <c r="D151" s="38">
        <v>9</v>
      </c>
      <c r="E151" s="37">
        <v>522</v>
      </c>
      <c r="F151" s="38">
        <v>63</v>
      </c>
      <c r="G151" s="38">
        <v>0</v>
      </c>
      <c r="H151" s="37">
        <v>411</v>
      </c>
      <c r="I151" s="39">
        <v>300000</v>
      </c>
      <c r="J151" s="39">
        <v>325000</v>
      </c>
    </row>
    <row r="152" spans="1:10" s="95" customFormat="1" ht="50.25" customHeight="1" x14ac:dyDescent="0.2">
      <c r="A152" s="36" t="s">
        <v>121</v>
      </c>
      <c r="B152" s="37">
        <v>176</v>
      </c>
      <c r="C152" s="38">
        <v>4</v>
      </c>
      <c r="D152" s="38">
        <v>9</v>
      </c>
      <c r="E152" s="37">
        <v>522</v>
      </c>
      <c r="F152" s="38">
        <v>63</v>
      </c>
      <c r="G152" s="38">
        <v>0</v>
      </c>
      <c r="H152" s="37">
        <v>411</v>
      </c>
      <c r="I152" s="39">
        <v>56400</v>
      </c>
      <c r="J152" s="39">
        <v>52700</v>
      </c>
    </row>
    <row r="153" spans="1:10" s="95" customFormat="1" ht="50.25" customHeight="1" x14ac:dyDescent="0.2">
      <c r="A153" s="36" t="s">
        <v>235</v>
      </c>
      <c r="B153" s="37">
        <v>176</v>
      </c>
      <c r="C153" s="38">
        <v>4</v>
      </c>
      <c r="D153" s="38">
        <v>9</v>
      </c>
      <c r="E153" s="37">
        <v>522</v>
      </c>
      <c r="F153" s="38">
        <v>63</v>
      </c>
      <c r="G153" s="38">
        <v>0</v>
      </c>
      <c r="H153" s="37">
        <v>411</v>
      </c>
      <c r="I153" s="39">
        <v>11337.8</v>
      </c>
      <c r="J153" s="39">
        <v>5000</v>
      </c>
    </row>
    <row r="154" spans="1:10" s="95" customFormat="1" ht="50.25" customHeight="1" x14ac:dyDescent="0.2">
      <c r="A154" s="36" t="s">
        <v>236</v>
      </c>
      <c r="B154" s="37">
        <v>176</v>
      </c>
      <c r="C154" s="38">
        <v>4</v>
      </c>
      <c r="D154" s="38">
        <v>9</v>
      </c>
      <c r="E154" s="37">
        <v>522</v>
      </c>
      <c r="F154" s="38">
        <v>63</v>
      </c>
      <c r="G154" s="38">
        <v>0</v>
      </c>
      <c r="H154" s="37">
        <v>411</v>
      </c>
      <c r="I154" s="39">
        <v>16000</v>
      </c>
      <c r="J154" s="39">
        <v>14000</v>
      </c>
    </row>
    <row r="155" spans="1:10" s="95" customFormat="1" ht="42" customHeight="1" x14ac:dyDescent="0.2">
      <c r="A155" s="36" t="s">
        <v>237</v>
      </c>
      <c r="B155" s="37">
        <v>176</v>
      </c>
      <c r="C155" s="38">
        <v>4</v>
      </c>
      <c r="D155" s="38">
        <v>9</v>
      </c>
      <c r="E155" s="37">
        <v>522</v>
      </c>
      <c r="F155" s="38">
        <v>63</v>
      </c>
      <c r="G155" s="38">
        <v>0</v>
      </c>
      <c r="H155" s="37">
        <v>411</v>
      </c>
      <c r="I155" s="39">
        <v>25000</v>
      </c>
      <c r="J155" s="39">
        <v>0</v>
      </c>
    </row>
    <row r="156" spans="1:10" s="95" customFormat="1" ht="50.25" customHeight="1" x14ac:dyDescent="0.2">
      <c r="A156" s="36" t="s">
        <v>238</v>
      </c>
      <c r="B156" s="37">
        <v>176</v>
      </c>
      <c r="C156" s="38">
        <v>4</v>
      </c>
      <c r="D156" s="38">
        <v>9</v>
      </c>
      <c r="E156" s="37">
        <v>522</v>
      </c>
      <c r="F156" s="38">
        <v>63</v>
      </c>
      <c r="G156" s="38">
        <v>0</v>
      </c>
      <c r="H156" s="37">
        <v>411</v>
      </c>
      <c r="I156" s="39">
        <v>20000</v>
      </c>
      <c r="J156" s="39">
        <v>0</v>
      </c>
    </row>
    <row r="157" spans="1:10" s="95" customFormat="1" ht="50.25" customHeight="1" x14ac:dyDescent="0.2">
      <c r="A157" s="36" t="s">
        <v>239</v>
      </c>
      <c r="B157" s="37">
        <v>176</v>
      </c>
      <c r="C157" s="38">
        <v>4</v>
      </c>
      <c r="D157" s="38">
        <v>9</v>
      </c>
      <c r="E157" s="37">
        <v>522</v>
      </c>
      <c r="F157" s="38">
        <v>63</v>
      </c>
      <c r="G157" s="38">
        <v>0</v>
      </c>
      <c r="H157" s="37">
        <v>411</v>
      </c>
      <c r="I157" s="39">
        <v>0</v>
      </c>
      <c r="J157" s="39">
        <v>23000</v>
      </c>
    </row>
    <row r="158" spans="1:10" s="95" customFormat="1" ht="50.25" customHeight="1" x14ac:dyDescent="0.2">
      <c r="A158" s="36" t="s">
        <v>240</v>
      </c>
      <c r="B158" s="37">
        <v>176</v>
      </c>
      <c r="C158" s="38">
        <v>4</v>
      </c>
      <c r="D158" s="38">
        <v>9</v>
      </c>
      <c r="E158" s="37">
        <v>522</v>
      </c>
      <c r="F158" s="38">
        <v>63</v>
      </c>
      <c r="G158" s="38">
        <v>0</v>
      </c>
      <c r="H158" s="37">
        <v>411</v>
      </c>
      <c r="I158" s="39">
        <v>0</v>
      </c>
      <c r="J158" s="39">
        <v>22000</v>
      </c>
    </row>
    <row r="159" spans="1:10" s="95" customFormat="1" ht="50.25" customHeight="1" x14ac:dyDescent="0.2">
      <c r="A159" s="36" t="s">
        <v>241</v>
      </c>
      <c r="B159" s="37">
        <v>176</v>
      </c>
      <c r="C159" s="38">
        <v>4</v>
      </c>
      <c r="D159" s="38">
        <v>9</v>
      </c>
      <c r="E159" s="37">
        <v>522</v>
      </c>
      <c r="F159" s="38">
        <v>63</v>
      </c>
      <c r="G159" s="38">
        <v>0</v>
      </c>
      <c r="H159" s="37">
        <v>411</v>
      </c>
      <c r="I159" s="39">
        <v>15000</v>
      </c>
      <c r="J159" s="39">
        <v>0</v>
      </c>
    </row>
    <row r="160" spans="1:10" s="95" customFormat="1" ht="50.25" customHeight="1" x14ac:dyDescent="0.2">
      <c r="A160" s="36" t="s">
        <v>242</v>
      </c>
      <c r="B160" s="37">
        <v>176</v>
      </c>
      <c r="C160" s="38">
        <v>4</v>
      </c>
      <c r="D160" s="38">
        <v>9</v>
      </c>
      <c r="E160" s="37">
        <v>522</v>
      </c>
      <c r="F160" s="38">
        <v>63</v>
      </c>
      <c r="G160" s="38">
        <v>0</v>
      </c>
      <c r="H160" s="37">
        <v>411</v>
      </c>
      <c r="I160" s="39">
        <v>18000</v>
      </c>
      <c r="J160" s="39">
        <v>0</v>
      </c>
    </row>
    <row r="161" spans="1:10" s="95" customFormat="1" ht="50.25" customHeight="1" x14ac:dyDescent="0.2">
      <c r="A161" s="96" t="s">
        <v>243</v>
      </c>
      <c r="B161" s="37">
        <v>176</v>
      </c>
      <c r="C161" s="38">
        <v>4</v>
      </c>
      <c r="D161" s="38">
        <v>9</v>
      </c>
      <c r="E161" s="37">
        <v>522</v>
      </c>
      <c r="F161" s="38">
        <v>63</v>
      </c>
      <c r="G161" s="38">
        <v>0</v>
      </c>
      <c r="H161" s="37">
        <v>411</v>
      </c>
      <c r="I161" s="39">
        <v>22000</v>
      </c>
      <c r="J161" s="39">
        <v>50000</v>
      </c>
    </row>
    <row r="162" spans="1:10" s="95" customFormat="1" ht="50.25" customHeight="1" x14ac:dyDescent="0.2">
      <c r="A162" s="36" t="s">
        <v>244</v>
      </c>
      <c r="B162" s="37">
        <v>176</v>
      </c>
      <c r="C162" s="38">
        <v>4</v>
      </c>
      <c r="D162" s="38">
        <v>9</v>
      </c>
      <c r="E162" s="37">
        <v>522</v>
      </c>
      <c r="F162" s="38">
        <v>63</v>
      </c>
      <c r="G162" s="38">
        <v>0</v>
      </c>
      <c r="H162" s="37">
        <v>411</v>
      </c>
      <c r="I162" s="39">
        <v>25000</v>
      </c>
      <c r="J162" s="39">
        <v>50000</v>
      </c>
    </row>
    <row r="163" spans="1:10" s="95" customFormat="1" ht="50.25" customHeight="1" x14ac:dyDescent="0.2">
      <c r="A163" s="36" t="s">
        <v>125</v>
      </c>
      <c r="B163" s="37">
        <v>176</v>
      </c>
      <c r="C163" s="38">
        <v>4</v>
      </c>
      <c r="D163" s="38">
        <v>9</v>
      </c>
      <c r="E163" s="37">
        <v>522</v>
      </c>
      <c r="F163" s="38">
        <v>63</v>
      </c>
      <c r="G163" s="38">
        <v>0</v>
      </c>
      <c r="H163" s="37">
        <v>411</v>
      </c>
      <c r="I163" s="39">
        <v>69892.400000000009</v>
      </c>
      <c r="J163" s="39">
        <v>0</v>
      </c>
    </row>
    <row r="164" spans="1:10" s="95" customFormat="1" ht="60.75" customHeight="1" x14ac:dyDescent="0.2">
      <c r="A164" s="36" t="s">
        <v>245</v>
      </c>
      <c r="B164" s="37">
        <v>176</v>
      </c>
      <c r="C164" s="38">
        <v>4</v>
      </c>
      <c r="D164" s="38">
        <v>9</v>
      </c>
      <c r="E164" s="37">
        <v>522</v>
      </c>
      <c r="F164" s="38">
        <v>63</v>
      </c>
      <c r="G164" s="38">
        <v>0</v>
      </c>
      <c r="H164" s="37">
        <v>411</v>
      </c>
      <c r="I164" s="39">
        <v>0</v>
      </c>
      <c r="J164" s="39">
        <v>20000</v>
      </c>
    </row>
    <row r="165" spans="1:10" s="95" customFormat="1" ht="50.25" customHeight="1" x14ac:dyDescent="0.2">
      <c r="A165" s="36" t="s">
        <v>127</v>
      </c>
      <c r="B165" s="37">
        <v>176</v>
      </c>
      <c r="C165" s="38">
        <v>4</v>
      </c>
      <c r="D165" s="38">
        <v>9</v>
      </c>
      <c r="E165" s="37">
        <v>522</v>
      </c>
      <c r="F165" s="38">
        <v>63</v>
      </c>
      <c r="G165" s="38">
        <v>0</v>
      </c>
      <c r="H165" s="37">
        <v>411</v>
      </c>
      <c r="I165" s="39">
        <v>8000</v>
      </c>
      <c r="J165" s="39">
        <v>8500</v>
      </c>
    </row>
    <row r="166" spans="1:10" s="95" customFormat="1" ht="50.25" customHeight="1" x14ac:dyDescent="0.2">
      <c r="A166" s="36" t="s">
        <v>246</v>
      </c>
      <c r="B166" s="37">
        <v>176</v>
      </c>
      <c r="C166" s="38">
        <v>4</v>
      </c>
      <c r="D166" s="38">
        <v>9</v>
      </c>
      <c r="E166" s="37">
        <v>522</v>
      </c>
      <c r="F166" s="38">
        <v>63</v>
      </c>
      <c r="G166" s="38">
        <v>0</v>
      </c>
      <c r="H166" s="37">
        <v>411</v>
      </c>
      <c r="I166" s="39">
        <v>0</v>
      </c>
      <c r="J166" s="39">
        <v>24200</v>
      </c>
    </row>
    <row r="167" spans="1:10" s="95" customFormat="1" ht="50.25" customHeight="1" x14ac:dyDescent="0.2">
      <c r="A167" s="36" t="s">
        <v>247</v>
      </c>
      <c r="B167" s="37">
        <v>176</v>
      </c>
      <c r="C167" s="38">
        <v>4</v>
      </c>
      <c r="D167" s="38">
        <v>9</v>
      </c>
      <c r="E167" s="37">
        <v>522</v>
      </c>
      <c r="F167" s="38">
        <v>63</v>
      </c>
      <c r="G167" s="38">
        <v>0</v>
      </c>
      <c r="H167" s="37">
        <v>411</v>
      </c>
      <c r="I167" s="39">
        <v>0</v>
      </c>
      <c r="J167" s="39">
        <v>9000</v>
      </c>
    </row>
    <row r="168" spans="1:10" s="95" customFormat="1" ht="66" customHeight="1" x14ac:dyDescent="0.2">
      <c r="A168" s="36" t="s">
        <v>248</v>
      </c>
      <c r="B168" s="37">
        <v>176</v>
      </c>
      <c r="C168" s="38">
        <v>4</v>
      </c>
      <c r="D168" s="38">
        <v>9</v>
      </c>
      <c r="E168" s="37">
        <v>522</v>
      </c>
      <c r="F168" s="38">
        <v>63</v>
      </c>
      <c r="G168" s="38">
        <v>0</v>
      </c>
      <c r="H168" s="37">
        <v>411</v>
      </c>
      <c r="I168" s="39">
        <v>18000</v>
      </c>
      <c r="J168" s="39">
        <v>0</v>
      </c>
    </row>
    <row r="169" spans="1:10" s="95" customFormat="1" ht="60" customHeight="1" x14ac:dyDescent="0.2">
      <c r="A169" s="36" t="s">
        <v>249</v>
      </c>
      <c r="B169" s="37">
        <v>176</v>
      </c>
      <c r="C169" s="38">
        <v>4</v>
      </c>
      <c r="D169" s="38">
        <v>9</v>
      </c>
      <c r="E169" s="37">
        <v>522</v>
      </c>
      <c r="F169" s="38">
        <v>63</v>
      </c>
      <c r="G169" s="38">
        <v>0</v>
      </c>
      <c r="H169" s="37">
        <v>411</v>
      </c>
      <c r="I169" s="39">
        <v>3650</v>
      </c>
      <c r="J169" s="39">
        <v>0</v>
      </c>
    </row>
    <row r="170" spans="1:10" s="95" customFormat="1" ht="60" customHeight="1" x14ac:dyDescent="0.2">
      <c r="A170" s="36" t="s">
        <v>250</v>
      </c>
      <c r="B170" s="37">
        <v>176</v>
      </c>
      <c r="C170" s="38">
        <v>4</v>
      </c>
      <c r="D170" s="38">
        <v>9</v>
      </c>
      <c r="E170" s="37">
        <v>522</v>
      </c>
      <c r="F170" s="38">
        <v>63</v>
      </c>
      <c r="G170" s="38">
        <v>0</v>
      </c>
      <c r="H170" s="37">
        <v>411</v>
      </c>
      <c r="I170" s="39">
        <v>0</v>
      </c>
      <c r="J170" s="39">
        <v>167500</v>
      </c>
    </row>
    <row r="171" spans="1:10" s="95" customFormat="1" ht="60" customHeight="1" x14ac:dyDescent="0.2">
      <c r="A171" s="36" t="s">
        <v>251</v>
      </c>
      <c r="B171" s="37">
        <v>176</v>
      </c>
      <c r="C171" s="38">
        <v>4</v>
      </c>
      <c r="D171" s="38">
        <v>9</v>
      </c>
      <c r="E171" s="37">
        <v>522</v>
      </c>
      <c r="F171" s="38">
        <v>63</v>
      </c>
      <c r="G171" s="38">
        <v>0</v>
      </c>
      <c r="H171" s="37">
        <v>411</v>
      </c>
      <c r="I171" s="39">
        <v>0</v>
      </c>
      <c r="J171" s="39">
        <v>167000</v>
      </c>
    </row>
    <row r="172" spans="1:10" s="95" customFormat="1" ht="60" customHeight="1" x14ac:dyDescent="0.2">
      <c r="A172" s="36" t="s">
        <v>252</v>
      </c>
      <c r="B172" s="37">
        <v>176</v>
      </c>
      <c r="C172" s="38">
        <v>4</v>
      </c>
      <c r="D172" s="38">
        <v>9</v>
      </c>
      <c r="E172" s="37">
        <v>522</v>
      </c>
      <c r="F172" s="38">
        <v>63</v>
      </c>
      <c r="G172" s="38">
        <v>0</v>
      </c>
      <c r="H172" s="37">
        <v>411</v>
      </c>
      <c r="I172" s="39">
        <v>0</v>
      </c>
      <c r="J172" s="39">
        <v>9670</v>
      </c>
    </row>
    <row r="173" spans="1:10" s="95" customFormat="1" ht="60" customHeight="1" x14ac:dyDescent="0.2">
      <c r="A173" s="36" t="s">
        <v>253</v>
      </c>
      <c r="B173" s="37">
        <v>176</v>
      </c>
      <c r="C173" s="38">
        <v>4</v>
      </c>
      <c r="D173" s="38">
        <v>9</v>
      </c>
      <c r="E173" s="37">
        <v>522</v>
      </c>
      <c r="F173" s="38">
        <v>63</v>
      </c>
      <c r="G173" s="38">
        <v>0</v>
      </c>
      <c r="H173" s="37">
        <v>411</v>
      </c>
      <c r="I173" s="39">
        <v>0</v>
      </c>
      <c r="J173" s="39">
        <v>10000</v>
      </c>
    </row>
    <row r="174" spans="1:10" s="95" customFormat="1" ht="60" customHeight="1" x14ac:dyDescent="0.2">
      <c r="A174" s="36" t="s">
        <v>254</v>
      </c>
      <c r="B174" s="37">
        <v>176</v>
      </c>
      <c r="C174" s="38">
        <v>4</v>
      </c>
      <c r="D174" s="38">
        <v>9</v>
      </c>
      <c r="E174" s="37">
        <v>522</v>
      </c>
      <c r="F174" s="38">
        <v>63</v>
      </c>
      <c r="G174" s="38">
        <v>0</v>
      </c>
      <c r="H174" s="37">
        <v>411</v>
      </c>
      <c r="I174" s="39">
        <v>0</v>
      </c>
      <c r="J174" s="39">
        <v>9000</v>
      </c>
    </row>
    <row r="175" spans="1:10" s="95" customFormat="1" ht="60" customHeight="1" x14ac:dyDescent="0.2">
      <c r="A175" s="36" t="s">
        <v>255</v>
      </c>
      <c r="B175" s="37">
        <v>176</v>
      </c>
      <c r="C175" s="38">
        <v>4</v>
      </c>
      <c r="D175" s="38">
        <v>9</v>
      </c>
      <c r="E175" s="37">
        <v>522</v>
      </c>
      <c r="F175" s="38">
        <v>63</v>
      </c>
      <c r="G175" s="38">
        <v>0</v>
      </c>
      <c r="H175" s="37">
        <v>411</v>
      </c>
      <c r="I175" s="39">
        <v>0</v>
      </c>
      <c r="J175" s="39">
        <v>10500</v>
      </c>
    </row>
    <row r="176" spans="1:10" s="95" customFormat="1" ht="60" customHeight="1" x14ac:dyDescent="0.2">
      <c r="A176" s="36" t="s">
        <v>256</v>
      </c>
      <c r="B176" s="37">
        <v>176</v>
      </c>
      <c r="C176" s="38">
        <v>4</v>
      </c>
      <c r="D176" s="38">
        <v>9</v>
      </c>
      <c r="E176" s="37">
        <v>522</v>
      </c>
      <c r="F176" s="38">
        <v>63</v>
      </c>
      <c r="G176" s="38">
        <v>0</v>
      </c>
      <c r="H176" s="37">
        <v>411</v>
      </c>
      <c r="I176" s="39">
        <v>0</v>
      </c>
      <c r="J176" s="39">
        <v>25000</v>
      </c>
    </row>
    <row r="177" spans="1:10" s="95" customFormat="1" ht="61.5" customHeight="1" x14ac:dyDescent="0.2">
      <c r="A177" s="36" t="s">
        <v>257</v>
      </c>
      <c r="B177" s="37">
        <v>176</v>
      </c>
      <c r="C177" s="38">
        <v>4</v>
      </c>
      <c r="D177" s="38">
        <v>9</v>
      </c>
      <c r="E177" s="37">
        <v>522</v>
      </c>
      <c r="F177" s="38">
        <v>63</v>
      </c>
      <c r="G177" s="38">
        <v>0</v>
      </c>
      <c r="H177" s="37">
        <v>411</v>
      </c>
      <c r="I177" s="39">
        <v>35000</v>
      </c>
      <c r="J177" s="39">
        <v>0</v>
      </c>
    </row>
    <row r="178" spans="1:10" s="95" customFormat="1" ht="50.25" customHeight="1" x14ac:dyDescent="0.2">
      <c r="A178" s="36" t="s">
        <v>258</v>
      </c>
      <c r="B178" s="37">
        <v>176</v>
      </c>
      <c r="C178" s="38">
        <v>4</v>
      </c>
      <c r="D178" s="38">
        <v>9</v>
      </c>
      <c r="E178" s="37">
        <v>522</v>
      </c>
      <c r="F178" s="38">
        <v>63</v>
      </c>
      <c r="G178" s="38">
        <v>0</v>
      </c>
      <c r="H178" s="37">
        <v>411</v>
      </c>
      <c r="I178" s="39">
        <v>3000</v>
      </c>
      <c r="J178" s="39">
        <v>0</v>
      </c>
    </row>
    <row r="179" spans="1:10" s="95" customFormat="1" ht="50.25" customHeight="1" x14ac:dyDescent="0.2">
      <c r="A179" s="36" t="s">
        <v>259</v>
      </c>
      <c r="B179" s="37">
        <v>176</v>
      </c>
      <c r="C179" s="38">
        <v>4</v>
      </c>
      <c r="D179" s="38">
        <v>9</v>
      </c>
      <c r="E179" s="37">
        <v>522</v>
      </c>
      <c r="F179" s="38">
        <v>63</v>
      </c>
      <c r="G179" s="38">
        <v>0</v>
      </c>
      <c r="H179" s="37">
        <v>411</v>
      </c>
      <c r="I179" s="39">
        <v>0</v>
      </c>
      <c r="J179" s="39">
        <v>30000</v>
      </c>
    </row>
    <row r="180" spans="1:10" s="95" customFormat="1" ht="50.25" customHeight="1" x14ac:dyDescent="0.2">
      <c r="A180" s="36" t="s">
        <v>260</v>
      </c>
      <c r="B180" s="37">
        <v>176</v>
      </c>
      <c r="C180" s="38">
        <v>4</v>
      </c>
      <c r="D180" s="38">
        <v>9</v>
      </c>
      <c r="E180" s="37">
        <v>522</v>
      </c>
      <c r="F180" s="38">
        <v>63</v>
      </c>
      <c r="G180" s="38">
        <v>0</v>
      </c>
      <c r="H180" s="37">
        <v>411</v>
      </c>
      <c r="I180" s="39">
        <v>11500</v>
      </c>
      <c r="J180" s="39">
        <v>0</v>
      </c>
    </row>
    <row r="181" spans="1:10" s="95" customFormat="1" ht="50.25" customHeight="1" x14ac:dyDescent="0.2">
      <c r="A181" s="36" t="s">
        <v>261</v>
      </c>
      <c r="B181" s="37">
        <v>176</v>
      </c>
      <c r="C181" s="38">
        <v>4</v>
      </c>
      <c r="D181" s="38">
        <v>9</v>
      </c>
      <c r="E181" s="37">
        <v>522</v>
      </c>
      <c r="F181" s="38">
        <v>63</v>
      </c>
      <c r="G181" s="38">
        <v>0</v>
      </c>
      <c r="H181" s="37">
        <v>411</v>
      </c>
      <c r="I181" s="39">
        <v>15500</v>
      </c>
      <c r="J181" s="39">
        <v>0</v>
      </c>
    </row>
    <row r="182" spans="1:10" s="95" customFormat="1" ht="61.5" customHeight="1" x14ac:dyDescent="0.2">
      <c r="A182" s="36" t="s">
        <v>262</v>
      </c>
      <c r="B182" s="37">
        <v>176</v>
      </c>
      <c r="C182" s="38">
        <v>4</v>
      </c>
      <c r="D182" s="38">
        <v>9</v>
      </c>
      <c r="E182" s="37">
        <v>522</v>
      </c>
      <c r="F182" s="38">
        <v>63</v>
      </c>
      <c r="G182" s="38">
        <v>0</v>
      </c>
      <c r="H182" s="37">
        <v>411</v>
      </c>
      <c r="I182" s="39">
        <v>130000</v>
      </c>
      <c r="J182" s="39">
        <v>454611.9</v>
      </c>
    </row>
    <row r="183" spans="1:10" s="95" customFormat="1" ht="50.25" customHeight="1" x14ac:dyDescent="0.2">
      <c r="A183" s="36" t="s">
        <v>136</v>
      </c>
      <c r="B183" s="37">
        <v>176</v>
      </c>
      <c r="C183" s="38">
        <v>4</v>
      </c>
      <c r="D183" s="38">
        <v>9</v>
      </c>
      <c r="E183" s="37">
        <v>522</v>
      </c>
      <c r="F183" s="38">
        <v>63</v>
      </c>
      <c r="G183" s="38">
        <v>0</v>
      </c>
      <c r="H183" s="37">
        <v>411</v>
      </c>
      <c r="I183" s="39">
        <v>210000</v>
      </c>
      <c r="J183" s="39">
        <v>0</v>
      </c>
    </row>
    <row r="184" spans="1:10" s="95" customFormat="1" ht="44.25" customHeight="1" x14ac:dyDescent="0.2">
      <c r="A184" s="36" t="s">
        <v>137</v>
      </c>
      <c r="B184" s="37">
        <v>176</v>
      </c>
      <c r="C184" s="38">
        <v>4</v>
      </c>
      <c r="D184" s="38">
        <v>9</v>
      </c>
      <c r="E184" s="37">
        <v>522</v>
      </c>
      <c r="F184" s="38">
        <v>63</v>
      </c>
      <c r="G184" s="38">
        <v>0</v>
      </c>
      <c r="H184" s="37">
        <v>411</v>
      </c>
      <c r="I184" s="39">
        <v>80000</v>
      </c>
      <c r="J184" s="39">
        <v>150000</v>
      </c>
    </row>
    <row r="185" spans="1:10" s="95" customFormat="1" ht="50.25" customHeight="1" x14ac:dyDescent="0.2">
      <c r="A185" s="36" t="s">
        <v>263</v>
      </c>
      <c r="B185" s="37">
        <v>176</v>
      </c>
      <c r="C185" s="38">
        <v>4</v>
      </c>
      <c r="D185" s="38">
        <v>9</v>
      </c>
      <c r="E185" s="37">
        <v>522</v>
      </c>
      <c r="F185" s="38">
        <v>63</v>
      </c>
      <c r="G185" s="38">
        <v>0</v>
      </c>
      <c r="H185" s="37">
        <v>411</v>
      </c>
      <c r="I185" s="39">
        <v>50000</v>
      </c>
      <c r="J185" s="39">
        <v>150000</v>
      </c>
    </row>
    <row r="186" spans="1:10" s="95" customFormat="1" ht="50.25" customHeight="1" x14ac:dyDescent="0.2">
      <c r="A186" s="36" t="s">
        <v>264</v>
      </c>
      <c r="B186" s="37">
        <v>176</v>
      </c>
      <c r="C186" s="38">
        <v>4</v>
      </c>
      <c r="D186" s="38">
        <v>9</v>
      </c>
      <c r="E186" s="37">
        <v>522</v>
      </c>
      <c r="F186" s="38">
        <v>63</v>
      </c>
      <c r="G186" s="38">
        <v>0</v>
      </c>
      <c r="H186" s="37">
        <v>411</v>
      </c>
      <c r="I186" s="39">
        <v>50000</v>
      </c>
      <c r="J186" s="39">
        <v>235000</v>
      </c>
    </row>
    <row r="187" spans="1:10" s="95" customFormat="1" ht="68.25" customHeight="1" x14ac:dyDescent="0.2">
      <c r="A187" s="36" t="s">
        <v>265</v>
      </c>
      <c r="B187" s="37">
        <v>176</v>
      </c>
      <c r="C187" s="38">
        <v>4</v>
      </c>
      <c r="D187" s="38">
        <v>9</v>
      </c>
      <c r="E187" s="37">
        <v>522</v>
      </c>
      <c r="F187" s="38">
        <v>63</v>
      </c>
      <c r="G187" s="38">
        <v>0</v>
      </c>
      <c r="H187" s="37">
        <v>411</v>
      </c>
      <c r="I187" s="39">
        <v>100000</v>
      </c>
      <c r="J187" s="39">
        <v>300000</v>
      </c>
    </row>
    <row r="188" spans="1:10" s="95" customFormat="1" ht="27.75" customHeight="1" x14ac:dyDescent="0.2">
      <c r="A188" s="36" t="s">
        <v>266</v>
      </c>
      <c r="B188" s="37">
        <v>176</v>
      </c>
      <c r="C188" s="38">
        <v>4</v>
      </c>
      <c r="D188" s="38">
        <v>9</v>
      </c>
      <c r="E188" s="37">
        <v>522</v>
      </c>
      <c r="F188" s="38">
        <v>63</v>
      </c>
      <c r="G188" s="38">
        <v>0</v>
      </c>
      <c r="H188" s="37">
        <v>411</v>
      </c>
      <c r="I188" s="39">
        <v>47000</v>
      </c>
      <c r="J188" s="39">
        <v>0</v>
      </c>
    </row>
    <row r="189" spans="1:10" s="95" customFormat="1" ht="20.25" customHeight="1" x14ac:dyDescent="0.2">
      <c r="A189" s="36" t="s">
        <v>141</v>
      </c>
      <c r="B189" s="37">
        <v>176</v>
      </c>
      <c r="C189" s="38">
        <v>4</v>
      </c>
      <c r="D189" s="38">
        <v>9</v>
      </c>
      <c r="E189" s="37">
        <v>522</v>
      </c>
      <c r="F189" s="38">
        <v>63</v>
      </c>
      <c r="G189" s="38">
        <v>0</v>
      </c>
      <c r="H189" s="37">
        <v>411</v>
      </c>
      <c r="I189" s="39">
        <v>35000</v>
      </c>
      <c r="J189" s="39">
        <v>19000</v>
      </c>
    </row>
    <row r="190" spans="1:10" s="95" customFormat="1" ht="65.25" customHeight="1" x14ac:dyDescent="0.2">
      <c r="A190" s="28" t="s">
        <v>142</v>
      </c>
      <c r="B190" s="72" t="s">
        <v>10</v>
      </c>
      <c r="C190" s="73" t="s">
        <v>10</v>
      </c>
      <c r="D190" s="73" t="s">
        <v>10</v>
      </c>
      <c r="E190" s="72" t="s">
        <v>10</v>
      </c>
      <c r="F190" s="73" t="s">
        <v>10</v>
      </c>
      <c r="G190" s="73" t="s">
        <v>10</v>
      </c>
      <c r="H190" s="72" t="s">
        <v>10</v>
      </c>
      <c r="I190" s="34">
        <v>90000</v>
      </c>
      <c r="J190" s="34">
        <v>95000</v>
      </c>
    </row>
    <row r="191" spans="1:10" s="95" customFormat="1" ht="50.25" customHeight="1" x14ac:dyDescent="0.2">
      <c r="A191" s="36" t="s">
        <v>143</v>
      </c>
      <c r="B191" s="37">
        <v>176</v>
      </c>
      <c r="C191" s="38">
        <v>4</v>
      </c>
      <c r="D191" s="38">
        <v>9</v>
      </c>
      <c r="E191" s="37">
        <v>522</v>
      </c>
      <c r="F191" s="38">
        <v>25</v>
      </c>
      <c r="G191" s="38">
        <v>0</v>
      </c>
      <c r="H191" s="37">
        <v>411</v>
      </c>
      <c r="I191" s="39">
        <v>90000</v>
      </c>
      <c r="J191" s="39">
        <v>95000</v>
      </c>
    </row>
    <row r="192" spans="1:10" s="95" customFormat="1" ht="50.25" customHeight="1" x14ac:dyDescent="0.2">
      <c r="A192" s="28" t="s">
        <v>267</v>
      </c>
      <c r="B192" s="72" t="s">
        <v>10</v>
      </c>
      <c r="C192" s="73" t="s">
        <v>10</v>
      </c>
      <c r="D192" s="73" t="s">
        <v>10</v>
      </c>
      <c r="E192" s="72" t="s">
        <v>10</v>
      </c>
      <c r="F192" s="73" t="s">
        <v>10</v>
      </c>
      <c r="G192" s="73" t="s">
        <v>10</v>
      </c>
      <c r="H192" s="72" t="s">
        <v>10</v>
      </c>
      <c r="I192" s="34">
        <v>256000</v>
      </c>
      <c r="J192" s="34">
        <v>740000</v>
      </c>
    </row>
    <row r="193" spans="1:10" s="95" customFormat="1" ht="50.25" customHeight="1" x14ac:dyDescent="0.2">
      <c r="A193" s="36" t="s">
        <v>268</v>
      </c>
      <c r="B193" s="37">
        <v>176</v>
      </c>
      <c r="C193" s="38">
        <v>4</v>
      </c>
      <c r="D193" s="38">
        <v>9</v>
      </c>
      <c r="E193" s="37">
        <v>522</v>
      </c>
      <c r="F193" s="38">
        <v>58</v>
      </c>
      <c r="G193" s="38">
        <v>0</v>
      </c>
      <c r="H193" s="37">
        <v>411</v>
      </c>
      <c r="I193" s="39">
        <v>256000</v>
      </c>
      <c r="J193" s="39">
        <v>740000</v>
      </c>
    </row>
    <row r="194" spans="1:10" s="95" customFormat="1" ht="50.25" customHeight="1" x14ac:dyDescent="0.2">
      <c r="A194" s="52" t="s">
        <v>144</v>
      </c>
      <c r="B194" s="54"/>
      <c r="C194" s="54"/>
      <c r="D194" s="54"/>
      <c r="E194" s="54"/>
      <c r="F194" s="54"/>
      <c r="G194" s="74"/>
      <c r="H194" s="75"/>
      <c r="I194" s="76">
        <v>80000</v>
      </c>
      <c r="J194" s="76">
        <v>70000</v>
      </c>
    </row>
    <row r="195" spans="1:10" s="95" customFormat="1" ht="50.25" customHeight="1" x14ac:dyDescent="0.2">
      <c r="A195" s="58" t="s">
        <v>145</v>
      </c>
      <c r="B195" s="37">
        <v>176</v>
      </c>
      <c r="C195" s="38">
        <v>4</v>
      </c>
      <c r="D195" s="38">
        <v>9</v>
      </c>
      <c r="E195" s="37">
        <v>315</v>
      </c>
      <c r="F195" s="38">
        <v>99</v>
      </c>
      <c r="G195" s="38">
        <v>0</v>
      </c>
      <c r="H195" s="37">
        <v>411</v>
      </c>
      <c r="I195" s="77">
        <v>80000</v>
      </c>
      <c r="J195" s="78">
        <v>70000</v>
      </c>
    </row>
    <row r="196" spans="1:10" s="95" customFormat="1" ht="15.75" x14ac:dyDescent="0.25">
      <c r="A196" s="63"/>
      <c r="B196" s="63"/>
      <c r="C196" s="63"/>
      <c r="D196" s="63"/>
      <c r="E196" s="63"/>
      <c r="F196" s="63"/>
      <c r="G196" s="63"/>
      <c r="H196" s="63"/>
      <c r="I196" s="65"/>
      <c r="J196" s="65"/>
    </row>
    <row r="197" spans="1:10" s="95" customFormat="1" ht="24" customHeight="1" x14ac:dyDescent="0.2">
      <c r="A197" s="91" t="s">
        <v>269</v>
      </c>
      <c r="B197" s="91"/>
      <c r="C197" s="91"/>
      <c r="D197" s="91"/>
      <c r="E197" s="91"/>
      <c r="F197" s="91"/>
      <c r="G197" s="91"/>
      <c r="H197" s="91"/>
      <c r="I197" s="91"/>
    </row>
  </sheetData>
  <autoFilter ref="A7:XEY195"/>
  <mergeCells count="3">
    <mergeCell ref="A4:I4"/>
    <mergeCell ref="A7:A8"/>
    <mergeCell ref="A197:I197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headerFooter>
    <oddFooter>Страница  &amp;P из &amp;N</oddFooter>
  </headerFooter>
  <rowBreaks count="1" manualBreakCount="1"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Таб.1</vt:lpstr>
      <vt:lpstr>Таб.2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Хвистик Наталья Васильевна</dc:creator>
  <cp:lastModifiedBy>Бабышева Наталья Борисовна</cp:lastModifiedBy>
  <cp:lastPrinted>2013-11-11T05:25:25Z</cp:lastPrinted>
  <dcterms:created xsi:type="dcterms:W3CDTF">2013-11-08T03:15:43Z</dcterms:created>
  <dcterms:modified xsi:type="dcterms:W3CDTF">2013-11-11T05:25:27Z</dcterms:modified>
</cp:coreProperties>
</file>